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z\BBH\Naar een digitale begroting\Rijksfinancien.nl\Herverkaveling 2024\"/>
    </mc:Choice>
  </mc:AlternateContent>
  <xr:revisionPtr revIDLastSave="0" documentId="13_ncr:1_{4985F256-ECFC-45A5-88A5-0ACCED9EA8F6}" xr6:coauthVersionLast="47" xr6:coauthVersionMax="47" xr10:uidLastSave="{00000000-0000-0000-0000-000000000000}"/>
  <bookViews>
    <workbookView xWindow="-120" yWindow="-120" windowWidth="29040" windowHeight="15840" xr2:uid="{D8E8D4BC-F88C-4EB9-BB7E-C30F95C157C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7" i="1" l="1"/>
  <c r="B106" i="1"/>
  <c r="L105" i="1"/>
  <c r="L103" i="1" s="1"/>
  <c r="L101" i="1" s="1"/>
  <c r="K105" i="1"/>
  <c r="K103" i="1" s="1"/>
  <c r="K101" i="1" s="1"/>
  <c r="J105" i="1"/>
  <c r="J103" i="1" s="1"/>
  <c r="J101" i="1" s="1"/>
  <c r="I105" i="1"/>
  <c r="I103" i="1" s="1"/>
  <c r="I101" i="1" s="1"/>
  <c r="H105" i="1"/>
  <c r="H103" i="1" s="1"/>
  <c r="H101" i="1" s="1"/>
  <c r="A105" i="1"/>
  <c r="B104" i="1" s="1"/>
  <c r="A104" i="1"/>
  <c r="B105" i="1" s="1"/>
  <c r="B98" i="1"/>
  <c r="B97" i="1"/>
  <c r="B96" i="1"/>
  <c r="A95" i="1"/>
  <c r="B94" i="1" s="1"/>
  <c r="A94" i="1"/>
  <c r="B95" i="1" s="1"/>
  <c r="B93" i="1"/>
  <c r="B92" i="1"/>
  <c r="A91" i="1"/>
  <c r="B90" i="1" s="1"/>
  <c r="A90" i="1"/>
  <c r="B91" i="1" s="1"/>
  <c r="B89" i="1"/>
  <c r="B88" i="1"/>
  <c r="B87" i="1"/>
  <c r="B86" i="1"/>
  <c r="A85" i="1"/>
  <c r="B84" i="1" s="1"/>
  <c r="A84" i="1"/>
  <c r="B85" i="1" s="1"/>
  <c r="B83" i="1"/>
  <c r="B82" i="1"/>
  <c r="B81" i="1"/>
  <c r="B80" i="1"/>
  <c r="B79" i="1"/>
  <c r="B78" i="1"/>
  <c r="A77" i="1"/>
  <c r="B76" i="1" s="1"/>
  <c r="A76" i="1"/>
  <c r="B77" i="1" s="1"/>
  <c r="B75" i="1"/>
  <c r="B74" i="1"/>
  <c r="A73" i="1"/>
  <c r="B72" i="1" s="1"/>
  <c r="A72" i="1"/>
  <c r="B73" i="1" s="1"/>
  <c r="B71" i="1"/>
  <c r="B70" i="1"/>
  <c r="A69" i="1"/>
  <c r="A67" i="1" s="1"/>
  <c r="B66" i="1" s="1"/>
  <c r="A68" i="1"/>
  <c r="B69" i="1" s="1"/>
  <c r="B65" i="1"/>
  <c r="B64" i="1"/>
  <c r="L59" i="1"/>
  <c r="K59" i="1"/>
  <c r="J59" i="1"/>
  <c r="I59" i="1"/>
  <c r="H59" i="1"/>
  <c r="B59" i="1"/>
  <c r="A59" i="1"/>
  <c r="G58" i="1"/>
  <c r="F58" i="1"/>
  <c r="B58" i="1"/>
  <c r="A58" i="1"/>
  <c r="L53" i="1"/>
  <c r="K53" i="1"/>
  <c r="J53" i="1"/>
  <c r="I53" i="1"/>
  <c r="H53" i="1"/>
  <c r="B53" i="1"/>
  <c r="A53" i="1"/>
  <c r="G52" i="1"/>
  <c r="F52" i="1"/>
  <c r="B52" i="1"/>
  <c r="A52" i="1"/>
  <c r="L49" i="1"/>
  <c r="K49" i="1"/>
  <c r="J49" i="1"/>
  <c r="I49" i="1"/>
  <c r="H49" i="1"/>
  <c r="B49" i="1"/>
  <c r="B47" i="1" s="1"/>
  <c r="A49" i="1"/>
  <c r="A47" i="1" s="1"/>
  <c r="G48" i="1"/>
  <c r="F48" i="1"/>
  <c r="B48" i="1"/>
  <c r="B46" i="1" s="1"/>
  <c r="A48" i="1"/>
  <c r="A46" i="1" s="1"/>
  <c r="L37" i="1"/>
  <c r="K37" i="1"/>
  <c r="J37" i="1"/>
  <c r="I37" i="1"/>
  <c r="H37" i="1"/>
  <c r="B37" i="1"/>
  <c r="A37" i="1"/>
  <c r="G36" i="1"/>
  <c r="F36" i="1"/>
  <c r="B36" i="1"/>
  <c r="A36" i="1"/>
  <c r="L27" i="1"/>
  <c r="K27" i="1"/>
  <c r="J27" i="1"/>
  <c r="I27" i="1"/>
  <c r="H27" i="1"/>
  <c r="B27" i="1"/>
  <c r="A27" i="1"/>
  <c r="G26" i="1"/>
  <c r="F26" i="1"/>
  <c r="B26" i="1"/>
  <c r="A26" i="1"/>
  <c r="L19" i="1"/>
  <c r="K19" i="1"/>
  <c r="J19" i="1"/>
  <c r="I19" i="1"/>
  <c r="H19" i="1"/>
  <c r="B19" i="1"/>
  <c r="A19" i="1"/>
  <c r="G18" i="1"/>
  <c r="F18" i="1"/>
  <c r="B18" i="1"/>
  <c r="A18" i="1"/>
  <c r="L13" i="1"/>
  <c r="K13" i="1"/>
  <c r="J13" i="1"/>
  <c r="I13" i="1"/>
  <c r="H13" i="1"/>
  <c r="B13" i="1"/>
  <c r="A13" i="1"/>
  <c r="G12" i="1"/>
  <c r="F12" i="1"/>
  <c r="B12" i="1"/>
  <c r="A12" i="1"/>
  <c r="L7" i="1"/>
  <c r="K7" i="1"/>
  <c r="J7" i="1"/>
  <c r="I7" i="1"/>
  <c r="H7" i="1"/>
  <c r="B7" i="1"/>
  <c r="B5" i="1" s="1"/>
  <c r="A7" i="1"/>
  <c r="A5" i="1" s="1"/>
  <c r="G6" i="1"/>
  <c r="F6" i="1"/>
  <c r="B6" i="1"/>
  <c r="B4" i="1" s="1"/>
  <c r="A6" i="1"/>
  <c r="A4" i="1" s="1"/>
  <c r="B3" i="1"/>
  <c r="B2" i="1"/>
  <c r="J47" i="1" l="1"/>
  <c r="I47" i="1"/>
  <c r="B68" i="1"/>
  <c r="F4" i="1"/>
  <c r="A66" i="1"/>
  <c r="B67" i="1" s="1"/>
  <c r="H5" i="1"/>
  <c r="I5" i="1"/>
  <c r="J5" i="1"/>
  <c r="K47" i="1"/>
  <c r="A102" i="1"/>
  <c r="A103" i="1"/>
  <c r="F46" i="1"/>
  <c r="L5" i="1"/>
  <c r="G46" i="1"/>
  <c r="H47" i="1"/>
  <c r="L47" i="1"/>
  <c r="G4" i="1"/>
  <c r="K5" i="1"/>
  <c r="A101" i="1" l="1"/>
  <c r="B100" i="1" s="1"/>
  <c r="B102" i="1"/>
  <c r="B103" i="1"/>
  <c r="A100" i="1"/>
  <c r="B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Tap, G.J. (Jan)</author>
  </authors>
  <commentList>
    <comment ref="G835" authorId="0" shapeId="0" xr:uid="{719DBA05-75D7-4A89-B6B2-F006733E47C8}">
      <text>
        <r>
          <rPr>
            <b/>
            <sz val="9"/>
            <color indexed="81"/>
            <rFont val="Tahoma"/>
            <charset val="1"/>
          </rPr>
          <t>Tap, G.J. (Jan):</t>
        </r>
        <r>
          <rPr>
            <sz val="9"/>
            <color indexed="81"/>
            <rFont val="Tahoma"/>
            <charset val="1"/>
          </rPr>
          <t xml:space="preserve">
Hier stond 9515. Controleren</t>
        </r>
      </text>
    </comment>
  </commentList>
</comments>
</file>

<file path=xl/sharedStrings.xml><?xml version="1.0" encoding="utf-8"?>
<sst xmlns="http://schemas.openxmlformats.org/spreadsheetml/2006/main" count="4438" uniqueCount="1176">
  <si>
    <t>6.37</t>
  </si>
  <si>
    <t>20.37</t>
  </si>
  <si>
    <t>V</t>
  </si>
  <si>
    <t>Migratie</t>
  </si>
  <si>
    <t>verplichtingen</t>
  </si>
  <si>
    <t>Asiel en Migratie</t>
  </si>
  <si>
    <t>U</t>
  </si>
  <si>
    <t>uitgaven</t>
  </si>
  <si>
    <t>Toegang, toelating en opvang vreemdelingen</t>
  </si>
  <si>
    <t>Bijdrage aan Agentschappen</t>
  </si>
  <si>
    <t>6.37.2.1.20</t>
  </si>
  <si>
    <t>20.37.2.1.20</t>
  </si>
  <si>
    <t>IND</t>
  </si>
  <si>
    <t>6.37.2.1.21</t>
  </si>
  <si>
    <t>20.37.2.1.21</t>
  </si>
  <si>
    <t>Vreemdelingenbewaring en uitzetcentra</t>
  </si>
  <si>
    <t>Bijdrage aan ZBO’s/RWT’s</t>
  </si>
  <si>
    <t>6.37.2.2.20</t>
  </si>
  <si>
    <t>20.37.2.2.20</t>
  </si>
  <si>
    <t>COA</t>
  </si>
  <si>
    <t>6.37.2.2.21</t>
  </si>
  <si>
    <t>20.37.2.2.21</t>
  </si>
  <si>
    <t>NIDOS - opvang</t>
  </si>
  <si>
    <t>Bijdrage aan medeoverheden</t>
  </si>
  <si>
    <t>6.37.2.3.21</t>
  </si>
  <si>
    <t>20.37.2.3.21</t>
  </si>
  <si>
    <t>Nationaal Programma Oekraïense Vluchtelingen</t>
  </si>
  <si>
    <t>6.37.2.3.22</t>
  </si>
  <si>
    <t>20.37.2.3.22</t>
  </si>
  <si>
    <t>Samenwerkingsverbanden asielketen</t>
  </si>
  <si>
    <t>6.37.2.3.29</t>
  </si>
  <si>
    <t>20.37.2.3.29</t>
  </si>
  <si>
    <t>Overig</t>
  </si>
  <si>
    <t>Subsidies</t>
  </si>
  <si>
    <t>6.37.2.4.20</t>
  </si>
  <si>
    <t>20.37.2.4.20</t>
  </si>
  <si>
    <t>Vluchtingenwerk Nederland</t>
  </si>
  <si>
    <t>6.37.2.4.21</t>
  </si>
  <si>
    <t>20.37.2.4.21</t>
  </si>
  <si>
    <t>6.37.2.4.22</t>
  </si>
  <si>
    <t>20.37.2.4.22</t>
  </si>
  <si>
    <t>IOM</t>
  </si>
  <si>
    <t>6.37.2.4.29</t>
  </si>
  <si>
    <t>20.37.2.4.29</t>
  </si>
  <si>
    <t>Opdrachten</t>
  </si>
  <si>
    <t>6.37.2.5.22</t>
  </si>
  <si>
    <t>20.37.2.5.22</t>
  </si>
  <si>
    <t>Programma Keteninformatisering</t>
  </si>
  <si>
    <t>6.37.2.5.23</t>
  </si>
  <si>
    <t>20.37.2.5.23</t>
  </si>
  <si>
    <t>Versterking vreemdelingenketen</t>
  </si>
  <si>
    <t>6.37.2.5.24</t>
  </si>
  <si>
    <t>20.37.2.5.25</t>
  </si>
  <si>
    <t>Naturalisatie en inburgering</t>
  </si>
  <si>
    <t>20.37.2.5.24</t>
  </si>
  <si>
    <t>6.37.2.5.25</t>
  </si>
  <si>
    <t>Terugkeer en bewaring vreemdelingen</t>
  </si>
  <si>
    <t>6.37.3.1.20</t>
  </si>
  <si>
    <t>20.37.3.1.20</t>
  </si>
  <si>
    <t>DJI DVenO</t>
  </si>
  <si>
    <t>6.37.3.4.20</t>
  </si>
  <si>
    <t>20.37.3.4.20</t>
  </si>
  <si>
    <t>REAN-regeling</t>
  </si>
  <si>
    <t>6.37.3.4.29</t>
  </si>
  <si>
    <t>20.37.3.4.29</t>
  </si>
  <si>
    <t>6.37.3.5.20</t>
  </si>
  <si>
    <t>20.37.3.5.20</t>
  </si>
  <si>
    <t>Vreemdelingen vertrek</t>
  </si>
  <si>
    <t>Ontvangsten</t>
  </si>
  <si>
    <t>O</t>
  </si>
  <si>
    <t>Begrotingsnummers</t>
  </si>
  <si>
    <t>Verplichtingen (V)</t>
  </si>
  <si>
    <t>Artikelnaam</t>
  </si>
  <si>
    <t>Omschrijving</t>
  </si>
  <si>
    <t>Was/Wordt - Tegenregel</t>
  </si>
  <si>
    <t>15.13</t>
  </si>
  <si>
    <t>Integratie en maatschappelijke samenhang</t>
  </si>
  <si>
    <t>6.38</t>
  </si>
  <si>
    <t>Inburgering</t>
  </si>
  <si>
    <t>15.13.0.18.1</t>
  </si>
  <si>
    <t>Agentschap DUO</t>
  </si>
  <si>
    <t>6.38.2.1.20</t>
  </si>
  <si>
    <t>DUO</t>
  </si>
  <si>
    <t>Bijdrage aan ZBO's/RWT's</t>
  </si>
  <si>
    <t>15.13.0.15.1</t>
  </si>
  <si>
    <t>6.38.2.2.20</t>
  </si>
  <si>
    <t>15.13.0.19.1</t>
  </si>
  <si>
    <t>Gemeenten maatschappelijke begeleiding</t>
  </si>
  <si>
    <t>6.38.2.3.20</t>
  </si>
  <si>
    <t>Maatschappelijke begeleiding</t>
  </si>
  <si>
    <t>15.13.0.19.2</t>
  </si>
  <si>
    <t>Gemeenten inburgeringsvoorzieningen</t>
  </si>
  <si>
    <t>6.68.2.3.21</t>
  </si>
  <si>
    <t>Inburgeringsvoorzieningen</t>
  </si>
  <si>
    <t>15.13.0.19.3</t>
  </si>
  <si>
    <t>Specifieke uitkering onderwijsroute</t>
  </si>
  <si>
    <t>6.38.2.3.22</t>
  </si>
  <si>
    <t>Onderwijsroute</t>
  </si>
  <si>
    <t>15.13.0.12.5</t>
  </si>
  <si>
    <t>Vroege Integratie en Participatie</t>
  </si>
  <si>
    <t>6.38.2.4.20</t>
  </si>
  <si>
    <t>Vroege Integratie</t>
  </si>
  <si>
    <t>15.13.0.12.4</t>
  </si>
  <si>
    <t>Overige subsidies algemeen</t>
  </si>
  <si>
    <t>6.38.2.4.29</t>
  </si>
  <si>
    <t>15.13.0.13.1</t>
  </si>
  <si>
    <t>Inburgering en Integratie</t>
  </si>
  <si>
    <t>6.38.2.5.20</t>
  </si>
  <si>
    <t>Leningen</t>
  </si>
  <si>
    <t>15.13.0.22.1</t>
  </si>
  <si>
    <t>6.38.2.6.20</t>
  </si>
  <si>
    <t>Nog onverdeeld</t>
  </si>
  <si>
    <t>Onverdeeld</t>
  </si>
  <si>
    <t>15.99.0.21.1</t>
  </si>
  <si>
    <t>Apparaat</t>
  </si>
  <si>
    <t>15.99.0.21.11</t>
  </si>
  <si>
    <t>Programma</t>
  </si>
  <si>
    <t>6.92.1.1.11</t>
  </si>
  <si>
    <t>15.99.0.21</t>
  </si>
  <si>
    <t>Woningmarkt</t>
  </si>
  <si>
    <t>Verplichtingen</t>
  </si>
  <si>
    <t>Uitgaven</t>
  </si>
  <si>
    <t>Subsidies (regelingen)</t>
  </si>
  <si>
    <t>Bevordering eigen woningbezit</t>
  </si>
  <si>
    <t>Ouderenhuisvesting</t>
  </si>
  <si>
    <t>Openbaar bestuur en democratie</t>
  </si>
  <si>
    <t>Weerbaar bestuur</t>
  </si>
  <si>
    <t>Nationaal Programma Leefbaarheid en Veiligheid</t>
  </si>
  <si>
    <t>Betaalbare Koopwoningen Starters</t>
  </si>
  <si>
    <t>Stimuleringsmiddelen wooncoöperaties</t>
  </si>
  <si>
    <t>WSW risicovoorziening</t>
  </si>
  <si>
    <t>NHG risicovoorziening</t>
  </si>
  <si>
    <t>Inkomensoverdrachten</t>
  </si>
  <si>
    <t>Huurtoeslag</t>
  </si>
  <si>
    <t>Caribisch Nederland</t>
  </si>
  <si>
    <t>Grote gezinnen</t>
  </si>
  <si>
    <t>Opvang Evacuees</t>
  </si>
  <si>
    <t>Uitvoeringskosten Wetsvoorstellen Regie en Betaalbare Huur</t>
  </si>
  <si>
    <t>Bijdrage aan agentschappen</t>
  </si>
  <si>
    <t>Dienst van de Huurcommissie</t>
  </si>
  <si>
    <t>RVO (Uitvoeringskosten BEW)</t>
  </si>
  <si>
    <t>nvt.</t>
  </si>
  <si>
    <t>Diverse bijdragen</t>
  </si>
  <si>
    <t>Bijdrage aan (andere) begrotingshoofdstukken</t>
  </si>
  <si>
    <t>Financiën (IXB)</t>
  </si>
  <si>
    <t>Infrastructuur en Waterstaat (XII)</t>
  </si>
  <si>
    <t>Woningbouw</t>
  </si>
  <si>
    <t>Opschalen Woningbouw</t>
  </si>
  <si>
    <t>Garanties</t>
  </si>
  <si>
    <t>Doorbouwgarantie</t>
  </si>
  <si>
    <t>Grootschalige woningbouwgebieden</t>
  </si>
  <si>
    <t>Volkshuisvestingsfonds</t>
  </si>
  <si>
    <t>Woningbouwimpuls</t>
  </si>
  <si>
    <t>Tijdelijke uitvoeringsorganisatie</t>
  </si>
  <si>
    <t>Uitvoeringskracht woningbouw</t>
  </si>
  <si>
    <t>Storting/onttrekking begrotingsreserve</t>
  </si>
  <si>
    <t>Herplaatsingsgarantie</t>
  </si>
  <si>
    <t>CBS</t>
  </si>
  <si>
    <t>Versnelling huisvesting</t>
  </si>
  <si>
    <t>Vestigingsklimaat</t>
  </si>
  <si>
    <t>Flexpools</t>
  </si>
  <si>
    <t>Woondeals</t>
  </si>
  <si>
    <t>Overlooplocaties</t>
  </si>
  <si>
    <t>Start-bouwimpuls</t>
  </si>
  <si>
    <t>Studentenwoningenstartbouwimpuls</t>
  </si>
  <si>
    <t>Realisatiestimulans</t>
  </si>
  <si>
    <t>Grootschalige Rijksprojecten</t>
  </si>
  <si>
    <t>RVB</t>
  </si>
  <si>
    <t>RVO</t>
  </si>
  <si>
    <t>Energietransitie gebouwde omgeving en bouwkwaliteit</t>
  </si>
  <si>
    <t>Energietransitie en duurzaamheid</t>
  </si>
  <si>
    <t>Energiebesparing Koopsector</t>
  </si>
  <si>
    <t>Kennis- en innovatieprogramma bouwproductie stikstof</t>
  </si>
  <si>
    <t>Maatschappelijk vastgoed fonds</t>
  </si>
  <si>
    <t>Nationaal Groeifonds</t>
  </si>
  <si>
    <t>Nationaal Isolatie Programma</t>
  </si>
  <si>
    <t>Ontzorgen Vereniging van Eigenaren</t>
  </si>
  <si>
    <t>Renovatieversneller</t>
  </si>
  <si>
    <t>SAH</t>
  </si>
  <si>
    <t>Subsidie verduurzaming en onderhoud huurwoningen</t>
  </si>
  <si>
    <t>Verduurzaming Maatschappelijk Vastgoed</t>
  </si>
  <si>
    <t>Warmtefonds</t>
  </si>
  <si>
    <t>Energiebesparing Huursector</t>
  </si>
  <si>
    <t>Biobased Bouwen</t>
  </si>
  <si>
    <t>Nationaal Programma Lokale Warmtetransitie</t>
  </si>
  <si>
    <t>NIP (Lokale aanpak woningisolatie)</t>
  </si>
  <si>
    <t>NIP (Soortenmanagement)</t>
  </si>
  <si>
    <t>Verduurzaming Groningen en Noord-Drenthe</t>
  </si>
  <si>
    <t>Ventilatie in scholen</t>
  </si>
  <si>
    <t>Ondersteuning aanpak energiearmoede</t>
  </si>
  <si>
    <t>ILT (Handhaving Energielabel)</t>
  </si>
  <si>
    <t>RVO (Uitvoering Energieakkoord)</t>
  </si>
  <si>
    <t>Dienst Publiek en Communicatie</t>
  </si>
  <si>
    <t>RVO (Energietransitie en duurzaamheid)</t>
  </si>
  <si>
    <t>EGO (innovatie)</t>
  </si>
  <si>
    <t>Handhaving energielabel C</t>
  </si>
  <si>
    <t>Uitfaseren van slechte labels</t>
  </si>
  <si>
    <t>Bouwregelgeving en bouwkwaliteit</t>
  </si>
  <si>
    <t>Biobased bouwen</t>
  </si>
  <si>
    <t>Aanpak funderingsschade</t>
  </si>
  <si>
    <t>Overige bijdragen</t>
  </si>
  <si>
    <t>Ruimtelijke ordening en Omgevingswet</t>
  </si>
  <si>
    <t>Ruimtelijke ordening</t>
  </si>
  <si>
    <t>Basisregistraties</t>
  </si>
  <si>
    <t>Ruimtelijk instrumentarium (diversen)</t>
  </si>
  <si>
    <t>Programma Ruimtelijk Ontwerp</t>
  </si>
  <si>
    <t>VNG</t>
  </si>
  <si>
    <t>Basisregistraties Ondergrond</t>
  </si>
  <si>
    <t>Gebiedsontwikkeling</t>
  </si>
  <si>
    <t>Geo-informatie</t>
  </si>
  <si>
    <t>Geonovum</t>
  </si>
  <si>
    <t>Kadaster (Basisregistraties)</t>
  </si>
  <si>
    <t>Basisregistratie ondergrond</t>
  </si>
  <si>
    <t>ICTU</t>
  </si>
  <si>
    <t>Diverse projecten ruimtelijke kwaliteit</t>
  </si>
  <si>
    <t>Bijdrage aan (inter-)nationale organisaties</t>
  </si>
  <si>
    <t>College van Rijksadviseurs</t>
  </si>
  <si>
    <t>DICTU</t>
  </si>
  <si>
    <t>RIVM</t>
  </si>
  <si>
    <t>RWS (leefomgeving)</t>
  </si>
  <si>
    <t>Uitvoering gebiedsontwikkeling</t>
  </si>
  <si>
    <t>Omgevingswet</t>
  </si>
  <si>
    <t>Eenvoudig Beter</t>
  </si>
  <si>
    <t>Aan de Slag</t>
  </si>
  <si>
    <t>Serviceteam Rijk</t>
  </si>
  <si>
    <t>Kadaster</t>
  </si>
  <si>
    <t>RWS</t>
  </si>
  <si>
    <t>Bestuur en regio</t>
  </si>
  <si>
    <t>Regio</t>
  </si>
  <si>
    <t>Regiodeals</t>
  </si>
  <si>
    <t>Uitvoering Rijksvastgoedbeleid</t>
  </si>
  <si>
    <t>XII.4.1</t>
  </si>
  <si>
    <t>Doelmatige Rijkshuisvesting</t>
  </si>
  <si>
    <t>RVB (Bijdrage voor huisvesting HCvS)</t>
  </si>
  <si>
    <t>RVB (Bijdrage voor huisvesting Koninklijk Huis)</t>
  </si>
  <si>
    <t>RVB (Bijdrage voor huisvesting Ministerie van AZ)</t>
  </si>
  <si>
    <t>RVB (Bijdrage voor monumenten)</t>
  </si>
  <si>
    <t>RVB (Bijdrage voor rijkshuisvesting)</t>
  </si>
  <si>
    <t>Beheer materiële activa</t>
  </si>
  <si>
    <t>RVB (Bijdrage voor compensatiegronden en erfpachtrecht)</t>
  </si>
  <si>
    <t>RVB (Onderhoud en beheerkosten)</t>
  </si>
  <si>
    <t>RVB (Zakelijke lasten)</t>
  </si>
  <si>
    <t>Algemeen</t>
  </si>
  <si>
    <t>13.5</t>
  </si>
  <si>
    <t>7.15</t>
  </si>
  <si>
    <t>Een veilig Groningen met Perspectief</t>
  </si>
  <si>
    <t>13.5.0</t>
  </si>
  <si>
    <t>7.15.1</t>
  </si>
  <si>
    <t>13.5.0.50</t>
  </si>
  <si>
    <t>7.15.1.3</t>
  </si>
  <si>
    <t>13.5.0.50.2</t>
  </si>
  <si>
    <t>7.15.1.3.30</t>
  </si>
  <si>
    <t>Werkbudgetten</t>
  </si>
  <si>
    <t>13.0.5.75</t>
  </si>
  <si>
    <t>7.15.1.13</t>
  </si>
  <si>
    <t>13.0.5.75.3</t>
  </si>
  <si>
    <t>7.15.1.13.60</t>
  </si>
  <si>
    <t>Raad voor de Rechtsbijstand</t>
  </si>
  <si>
    <t>13.5.0.95</t>
  </si>
  <si>
    <t>7.15.1.15</t>
  </si>
  <si>
    <t>13.5.0.95.1</t>
  </si>
  <si>
    <t>7.15.1.15.50</t>
  </si>
  <si>
    <t>Adviescollege Veiligheid Groningen (ACVG)</t>
  </si>
  <si>
    <t>Raad voor Rechtspraak</t>
  </si>
  <si>
    <t>7.15.1.15.51</t>
  </si>
  <si>
    <t>13.5.0.95.3</t>
  </si>
  <si>
    <t>7.15.1.21</t>
  </si>
  <si>
    <t>(Schade)vergoeding</t>
  </si>
  <si>
    <t>13.5.0.50.8</t>
  </si>
  <si>
    <t>7.15.1.21.90</t>
  </si>
  <si>
    <t>Vastgelopen situaties</t>
  </si>
  <si>
    <t>7.15.2</t>
  </si>
  <si>
    <t>Schadeherstel</t>
  </si>
  <si>
    <t>13.5.0.5</t>
  </si>
  <si>
    <t>7.15.2.1</t>
  </si>
  <si>
    <t>13.5.0.5.6</t>
  </si>
  <si>
    <t>7.15.2.1.10</t>
  </si>
  <si>
    <t>Duurzaam herstel</t>
  </si>
  <si>
    <t>13.5.0.5.1</t>
  </si>
  <si>
    <t>7.15.2.1.11</t>
  </si>
  <si>
    <t>Waardevermeerderings- regeling</t>
  </si>
  <si>
    <t>13.5.0.85</t>
  </si>
  <si>
    <t>7.15.2.14</t>
  </si>
  <si>
    <t>13.5.0.85.1</t>
  </si>
  <si>
    <t>7.15.2.14.40</t>
  </si>
  <si>
    <t>MKB-programma</t>
  </si>
  <si>
    <t>13.5.0.65</t>
  </si>
  <si>
    <t>7.15.2.17</t>
  </si>
  <si>
    <t>13.5.0.65.9</t>
  </si>
  <si>
    <t>7.15.2.17.70</t>
  </si>
  <si>
    <t>Bijdrage aan bestuur Instituut Mijnbouwschade Groningen (IMG)</t>
  </si>
  <si>
    <t>Bijdrage aan bestuur IMG</t>
  </si>
  <si>
    <t>13.5.0.65.1</t>
  </si>
  <si>
    <t>7.15.2.17.71</t>
  </si>
  <si>
    <t>Bijdrage RVO.nl</t>
  </si>
  <si>
    <t>Bijdrage RVO</t>
  </si>
  <si>
    <t>7.15.2.21</t>
  </si>
  <si>
    <t>13.5.0.50.4</t>
  </si>
  <si>
    <t>7.15.2.21.90</t>
  </si>
  <si>
    <t>Commissie Bijzondere Situaties</t>
  </si>
  <si>
    <t>13.5.0.50.5</t>
  </si>
  <si>
    <t>7.15.2.21.91</t>
  </si>
  <si>
    <t>Herbeoordeling waardedaling</t>
  </si>
  <si>
    <t>13.5.0.50.13</t>
  </si>
  <si>
    <t>7.15.2.21.92</t>
  </si>
  <si>
    <t>Knelpunten IMG (PEGA)</t>
  </si>
  <si>
    <t xml:space="preserve">Knelpunten IMG </t>
  </si>
  <si>
    <t>13.5.0.50.1</t>
  </si>
  <si>
    <t>7.15.2.21.94</t>
  </si>
  <si>
    <t>Vergoeding fysieke schade</t>
  </si>
  <si>
    <t>13.5.0.50.3</t>
  </si>
  <si>
    <t>7.15.2.21.95</t>
  </si>
  <si>
    <t>Vergoeding immateriële schade</t>
  </si>
  <si>
    <t>7.15.2.21.96</t>
  </si>
  <si>
    <t>Vergoeding waardedaling</t>
  </si>
  <si>
    <t>7.15.3</t>
  </si>
  <si>
    <t>Versterken en perspectief</t>
  </si>
  <si>
    <t>7.15.3.1</t>
  </si>
  <si>
    <t>13.5.0.5.9</t>
  </si>
  <si>
    <t>7.15.3.1.10</t>
  </si>
  <si>
    <t>Diverse subsidies versterken</t>
  </si>
  <si>
    <t>13.5.0.5.14</t>
  </si>
  <si>
    <t>7.15.3.1.11</t>
  </si>
  <si>
    <t>Economische bedrijvigheid</t>
  </si>
  <si>
    <t>13.5.0.5.2</t>
  </si>
  <si>
    <t>7.15.3.1.12</t>
  </si>
  <si>
    <t>Geestelijke bijstand</t>
  </si>
  <si>
    <t>13.5.0.5.12</t>
  </si>
  <si>
    <t>7.15.3.1.14</t>
  </si>
  <si>
    <t>Nieuwbouwregeling</t>
  </si>
  <si>
    <t>13.5.0.5.10</t>
  </si>
  <si>
    <t>7.15.3.1.15</t>
  </si>
  <si>
    <t>Subsidieregelingen bestuurlijke afspraken</t>
  </si>
  <si>
    <t>13.5.0.5.15</t>
  </si>
  <si>
    <t>Uitbreiding bereik wonings-  verbeteringssubsidie</t>
  </si>
  <si>
    <t>7.15.3.1.16</t>
  </si>
  <si>
    <t>13.5.0.5.8</t>
  </si>
  <si>
    <t>Woonbedrijf</t>
  </si>
  <si>
    <t>7.15.3.1.17</t>
  </si>
  <si>
    <t>13.5.0.5.11</t>
  </si>
  <si>
    <t>7.15.3.1.13</t>
  </si>
  <si>
    <t>Huurderscompensatie</t>
  </si>
  <si>
    <t>Huurderscompensatie NAM</t>
  </si>
  <si>
    <t>7.15.3.3</t>
  </si>
  <si>
    <t>13.5.0.50.15</t>
  </si>
  <si>
    <t>7.15.3.3.30</t>
  </si>
  <si>
    <t>13.5.0.50.11</t>
  </si>
  <si>
    <t>7.15.3.3.31</t>
  </si>
  <si>
    <t>Knelpunten NCG (BA)</t>
  </si>
  <si>
    <t>Knelpunten NCG</t>
  </si>
  <si>
    <t>13.5.0.55.13</t>
  </si>
  <si>
    <t>7.15.3.3.32</t>
  </si>
  <si>
    <t>Vastgelopen dossiers</t>
  </si>
  <si>
    <t>13.5.0.55.14</t>
  </si>
  <si>
    <t>7.15.3.3.33</t>
  </si>
  <si>
    <t>Verduurzaming bij versterken</t>
  </si>
  <si>
    <t>13.5.0.55.10</t>
  </si>
  <si>
    <t>7.15.3.3.34</t>
  </si>
  <si>
    <t>Versterken industrie</t>
  </si>
  <si>
    <t>13.5.0.55.8</t>
  </si>
  <si>
    <t>7.15.3.3.35</t>
  </si>
  <si>
    <t>Versterkingsoperatie</t>
  </si>
  <si>
    <t>7.15.3.14</t>
  </si>
  <si>
    <t>13.5.0.85.4</t>
  </si>
  <si>
    <t>7.15.3.14.40</t>
  </si>
  <si>
    <t>Clustering en gebiedsfonds</t>
  </si>
  <si>
    <t>13.5.0.85.3</t>
  </si>
  <si>
    <t>7.15.3.14.41</t>
  </si>
  <si>
    <t>Compensatie gemeenten en provincie</t>
  </si>
  <si>
    <t>13.5.0.85.10</t>
  </si>
  <si>
    <t>7.15.3.14.42</t>
  </si>
  <si>
    <t>Erfgoedprogramma</t>
  </si>
  <si>
    <t>13.5.0.85.7</t>
  </si>
  <si>
    <t>7.15.3.14.43</t>
  </si>
  <si>
    <t>Knelpunten gemeenten sociaal domein</t>
  </si>
  <si>
    <t>13.5.0.85.8</t>
  </si>
  <si>
    <t>7.15.3.14.44</t>
  </si>
  <si>
    <t>Leefbaarheid en wijkontwikkeling</t>
  </si>
  <si>
    <t>13.0.5.85.2</t>
  </si>
  <si>
    <t>7.15.3.14.45</t>
  </si>
  <si>
    <t>Nationaal Programma Groningen</t>
  </si>
  <si>
    <t>13.5.0.85.6</t>
  </si>
  <si>
    <t>7.15.3.14.46</t>
  </si>
  <si>
    <t>NCG bijdrage aan medeoverheden</t>
  </si>
  <si>
    <t>13.5.0.85.5</t>
  </si>
  <si>
    <t>7.15.3.14.47</t>
  </si>
  <si>
    <t>Sociaal-emotionele ondersteuning door gemeenten</t>
  </si>
  <si>
    <t>13.5.0.85.9</t>
  </si>
  <si>
    <t>7.15.3.14.48</t>
  </si>
  <si>
    <t>Sociale agenda</t>
  </si>
  <si>
    <t>13.5.0.55</t>
  </si>
  <si>
    <t>7.15.3.21</t>
  </si>
  <si>
    <t>13.5.0.55.15</t>
  </si>
  <si>
    <t>7.15.3.21.90</t>
  </si>
  <si>
    <t>7.15.3.21.91</t>
  </si>
  <si>
    <t>13.5.0.50.10</t>
  </si>
  <si>
    <t>7.15.3.21.94</t>
  </si>
  <si>
    <t>Vergoeding schade door versterkingsmaatregelen</t>
  </si>
  <si>
    <t>13.5.0.50.14</t>
  </si>
  <si>
    <t>7.15.3.21.95</t>
  </si>
  <si>
    <t>Versterken in eigen beheer</t>
  </si>
  <si>
    <t>13.5.0.50.12</t>
  </si>
  <si>
    <t>7.15.3.21.96</t>
  </si>
  <si>
    <t>13.5.0.50.9</t>
  </si>
  <si>
    <t>7.15.3.21.93</t>
  </si>
  <si>
    <t>Vergoeding zelf aangebrachte voorzieningen</t>
  </si>
  <si>
    <t>13.5.0.5.3.0</t>
  </si>
  <si>
    <t>7.15.99.0.0</t>
  </si>
  <si>
    <t>13.40.0.0</t>
  </si>
  <si>
    <t>7.11.0.0</t>
  </si>
  <si>
    <t>Algemene bedrijfsvoering</t>
  </si>
  <si>
    <t>Apparaat Kerndepartement</t>
  </si>
  <si>
    <t>13.40.1.1</t>
  </si>
  <si>
    <t>Eigen personeel</t>
  </si>
  <si>
    <t>7.11.1.7.1</t>
  </si>
  <si>
    <t>7.11.1.7.2</t>
  </si>
  <si>
    <t>Inhuur externen</t>
  </si>
  <si>
    <t>7.11.1.7.3</t>
  </si>
  <si>
    <t>Overige personele uitgaven</t>
  </si>
  <si>
    <t>13.40.2.4</t>
  </si>
  <si>
    <t>Overige materiële uitgaven</t>
  </si>
  <si>
    <t>7.11.1.8.4</t>
  </si>
  <si>
    <t>Bijdrage SSO's</t>
  </si>
  <si>
    <t>7.11.1.8.5</t>
  </si>
  <si>
    <t>ICT</t>
  </si>
  <si>
    <t>7.11.1.8.6</t>
  </si>
  <si>
    <t>7.11.1.17.70</t>
  </si>
  <si>
    <t>Bijdrage aan DICTU</t>
  </si>
  <si>
    <t>13.40.0.5</t>
  </si>
  <si>
    <t>7.11.99.0.0</t>
  </si>
  <si>
    <t>NCG</t>
  </si>
  <si>
    <t>13.01.0.0.0</t>
  </si>
  <si>
    <t>Goed functionerende economie en markten</t>
  </si>
  <si>
    <t>13.02.0.0.0</t>
  </si>
  <si>
    <t>Bedrijvenbeleid: innovatie en ondernemerschap voor duurzame welvaartsgroei</t>
  </si>
  <si>
    <t>13.04.0.0.0</t>
  </si>
  <si>
    <t>Een doelmatige energievoorziening en beperking van de klimaatverandering</t>
  </si>
  <si>
    <t>13.05.0.0.0</t>
  </si>
  <si>
    <t>23.31.0.0.0</t>
  </si>
  <si>
    <t>13.02.0.5.0</t>
  </si>
  <si>
    <t>23.31.0.5.0</t>
  </si>
  <si>
    <t>13.04.0.5.0</t>
  </si>
  <si>
    <t>13.05.0.5.0</t>
  </si>
  <si>
    <t>13.02.0.5.8</t>
  </si>
  <si>
    <t>23.31.0.5.60</t>
  </si>
  <si>
    <t>Verduurzaming industrie</t>
  </si>
  <si>
    <t>13.02.0.5.10</t>
  </si>
  <si>
    <t>23.31.0.5.61</t>
  </si>
  <si>
    <t>Urgendamaatregelen Industrie</t>
  </si>
  <si>
    <t>13.02.0.5.20</t>
  </si>
  <si>
    <t>23.31.0.5.62</t>
  </si>
  <si>
    <t>Infrastructuur duurzame industrie (PIDI)</t>
  </si>
  <si>
    <t>13.02.0.5.25</t>
  </si>
  <si>
    <t>23.31.0.5.63</t>
  </si>
  <si>
    <t>NGF - project Groenvermogen van de Nederlandse economie</t>
  </si>
  <si>
    <t>13.02.0.5.29</t>
  </si>
  <si>
    <t>23.31.0.5.64</t>
  </si>
  <si>
    <t>Indirecte kostencompensatie ETS</t>
  </si>
  <si>
    <t>13.02.0.5.37</t>
  </si>
  <si>
    <t>23.31.0.5.65</t>
  </si>
  <si>
    <t>Investeringen Verduurzaming Industrie - Klimaatfonds</t>
  </si>
  <si>
    <t>13.02.0.5.40</t>
  </si>
  <si>
    <t>23.31.0.5.66</t>
  </si>
  <si>
    <t>NGF - project Circulaire Plastics</t>
  </si>
  <si>
    <t>13.02.0.5.47</t>
  </si>
  <si>
    <t>NGF - project Biobased Circular</t>
  </si>
  <si>
    <t>13.02.0.5.54</t>
  </si>
  <si>
    <t>Stikstofaanpak piekbelasters industrie</t>
  </si>
  <si>
    <t>13.04.0.5.1</t>
  </si>
  <si>
    <t>23.31.0.5.1</t>
  </si>
  <si>
    <t>Missiegedreven Onderzoek Ontwikkeling en Innovatie (MOOI)</t>
  </si>
  <si>
    <t>13.04.0.5.2</t>
  </si>
  <si>
    <t>23.31.0.5.2</t>
  </si>
  <si>
    <t>Hernieuwbare Energietransitie (HER+)</t>
  </si>
  <si>
    <t>13.04.0.5.3</t>
  </si>
  <si>
    <t>23.03.0.5.3</t>
  </si>
  <si>
    <t>Energie-efficiency</t>
  </si>
  <si>
    <t>13.04.0.5.4</t>
  </si>
  <si>
    <t>23.31.0.5.4</t>
  </si>
  <si>
    <t>Green Deals</t>
  </si>
  <si>
    <t>13.04.0.5.5</t>
  </si>
  <si>
    <t>23.31.0.5.5</t>
  </si>
  <si>
    <t>Demonstratieregeling Energie- en Klimaatinnovatie (DEI+)</t>
  </si>
  <si>
    <t>13.04.0.5.6</t>
  </si>
  <si>
    <t>23.31.0.5.6</t>
  </si>
  <si>
    <t>Subsidieregeling Duurzame Scheepsbouw (SDS)</t>
  </si>
  <si>
    <t>13.04.0.5.7</t>
  </si>
  <si>
    <t>23.31.0.5.7</t>
  </si>
  <si>
    <t>Projecten Klimaat en Energieakkoord</t>
  </si>
  <si>
    <t>13.04.0.5.9</t>
  </si>
  <si>
    <t>23.31.0.5.9</t>
  </si>
  <si>
    <t>SDE</t>
  </si>
  <si>
    <t>13.04.0.5.10</t>
  </si>
  <si>
    <t>23.31.0.5.10</t>
  </si>
  <si>
    <t>SDE+</t>
  </si>
  <si>
    <t>13.04.0.5.11</t>
  </si>
  <si>
    <t>23.31.0.5.11</t>
  </si>
  <si>
    <t>SDE++</t>
  </si>
  <si>
    <t>13.04.0.5.12</t>
  </si>
  <si>
    <t>23.31.0.5.12</t>
  </si>
  <si>
    <t>Aardwarmte</t>
  </si>
  <si>
    <t>13.04.0.5.14</t>
  </si>
  <si>
    <t>23.31.0.5.14</t>
  </si>
  <si>
    <t>ISDE-regeling</t>
  </si>
  <si>
    <t>13.04.0.5.16</t>
  </si>
  <si>
    <t>23.31.0.5.16</t>
  </si>
  <si>
    <t>Carbon Capture Storage (CCS)</t>
  </si>
  <si>
    <t>13.04.0.5.18</t>
  </si>
  <si>
    <t>23.31.0.5.18</t>
  </si>
  <si>
    <t>Hoge Flux Reactor</t>
  </si>
  <si>
    <t>13.04.0.5.20</t>
  </si>
  <si>
    <t>23.31.0.5.20</t>
  </si>
  <si>
    <t>13.04.0.5.21</t>
  </si>
  <si>
    <t>23.31.0.5.21</t>
  </si>
  <si>
    <t>Overige subsidies</t>
  </si>
  <si>
    <t>13.04.0.5.22</t>
  </si>
  <si>
    <t>23.31.0.5.22</t>
  </si>
  <si>
    <t>Opschalingsinstrument waterstof</t>
  </si>
  <si>
    <t>13.04.0.5.23</t>
  </si>
  <si>
    <t>23.31.0.5.23</t>
  </si>
  <si>
    <t>Maatregelen voor CO2-reductie</t>
  </si>
  <si>
    <t>13.04.0.5.24</t>
  </si>
  <si>
    <t>23.31.0.5.24</t>
  </si>
  <si>
    <t>Ombouw grootverbruikers</t>
  </si>
  <si>
    <t>13.04.0.5.25</t>
  </si>
  <si>
    <t>23.31.0.5.25</t>
  </si>
  <si>
    <t>Subsidieregeling Coöperatieve Energieopwekking (SCE)</t>
  </si>
  <si>
    <t>13.04.0.5.27</t>
  </si>
  <si>
    <t>23.31.0.5.27</t>
  </si>
  <si>
    <t>Subsidieondersteuning verduurzaming MKB</t>
  </si>
  <si>
    <t>13.04.0.5.29</t>
  </si>
  <si>
    <t>23.31.0.5.29</t>
  </si>
  <si>
    <t>IPCEI waterstof</t>
  </si>
  <si>
    <t>13.04.0.5.30</t>
  </si>
  <si>
    <t>23.31.0.5.30</t>
  </si>
  <si>
    <t>Vulmaatregelen gasopslag</t>
  </si>
  <si>
    <t>13.04.0.5.31</t>
  </si>
  <si>
    <t>23.31.0.5.31</t>
  </si>
  <si>
    <t>MIEK</t>
  </si>
  <si>
    <t>13.04.0.5.32</t>
  </si>
  <si>
    <t>23.31.0.5.32</t>
  </si>
  <si>
    <t>Schadeafhandeling mijnbouw Limburg</t>
  </si>
  <si>
    <t>13.04.0.5.33</t>
  </si>
  <si>
    <t>23.31.0.5.33</t>
  </si>
  <si>
    <t>Warmtenetten Investeringssubsidie (WIS)</t>
  </si>
  <si>
    <t>13.04.0.5.34</t>
  </si>
  <si>
    <t>23.31.0.5.34</t>
  </si>
  <si>
    <t>NGF-project NieuweWarmteNu!</t>
  </si>
  <si>
    <t>13.04.0.5.35</t>
  </si>
  <si>
    <t>23.31.0.5.35</t>
  </si>
  <si>
    <t>Tegemoetkoming energieprijzen 2022</t>
  </si>
  <si>
    <t>Tegemoetkoming energieprijzen 2023</t>
  </si>
  <si>
    <t>13.04.0.5.36</t>
  </si>
  <si>
    <t>23.31.0.5.36</t>
  </si>
  <si>
    <t>Tijdelijk prijsplafond energie kleinverbruikers 2023</t>
  </si>
  <si>
    <t>Tijdelijk prijsplafond energie kleinverbruikers 2024</t>
  </si>
  <si>
    <t>13.04.0.5.37</t>
  </si>
  <si>
    <t>23.31.0.5.37</t>
  </si>
  <si>
    <t>Compensatie aanbestedende diensten SEFE-contracten</t>
  </si>
  <si>
    <t>13.04.0.5.38</t>
  </si>
  <si>
    <t>23.31.0.5.38</t>
  </si>
  <si>
    <t>Tegemoetkoming blokaansluitingen</t>
  </si>
  <si>
    <t>13.04.0.5.39</t>
  </si>
  <si>
    <t>23.31.0.5.39</t>
  </si>
  <si>
    <t>Uitbreiding ontwikkelfonds energiecoöperaties warmteprojecten</t>
  </si>
  <si>
    <t>13.04.0.5.40</t>
  </si>
  <si>
    <t>23.31.0.5.40</t>
  </si>
  <si>
    <t>Investeringen waterstofbackbone</t>
  </si>
  <si>
    <t>13.04.0.5.41</t>
  </si>
  <si>
    <t>23.31.0.5.41</t>
  </si>
  <si>
    <t>NGF - project Circulaire zonnepanelen</t>
  </si>
  <si>
    <t>13.04.0.5.42</t>
  </si>
  <si>
    <t>23.31.0.5.42</t>
  </si>
  <si>
    <t>Geothermie (Klimaatfonds)</t>
  </si>
  <si>
    <t>13.04.0.5.43</t>
  </si>
  <si>
    <t>23.31.0.5.43</t>
  </si>
  <si>
    <t>Ondersteuning energiehubs</t>
  </si>
  <si>
    <t>13.04.0.5.44</t>
  </si>
  <si>
    <t>23.31.0.5.44</t>
  </si>
  <si>
    <t>Kwaliteitsbudget energieprojecten</t>
  </si>
  <si>
    <t>13.04.0.5.45</t>
  </si>
  <si>
    <t>23.31.0.5.45</t>
  </si>
  <si>
    <t>Energiecoöperaties en burgerbetrokkenheid energietransitie</t>
  </si>
  <si>
    <t>13.04.0.5.46</t>
  </si>
  <si>
    <t>23.31.0.5.46</t>
  </si>
  <si>
    <t>Subsidie project Djewels</t>
  </si>
  <si>
    <t>23.31.0.5.47</t>
  </si>
  <si>
    <t>Opslag waterstof</t>
  </si>
  <si>
    <t>13.04.0.5.47</t>
  </si>
  <si>
    <t>13.04.0.5.48</t>
  </si>
  <si>
    <t>23.31.0.5.48</t>
  </si>
  <si>
    <t>Batterijverplichting voor zonneparken</t>
  </si>
  <si>
    <t>13.04.0.5.49</t>
  </si>
  <si>
    <t>23.31.0.5.49</t>
  </si>
  <si>
    <t>Correctieregeling duurzame warmte</t>
  </si>
  <si>
    <t>13.04.0.5.50</t>
  </si>
  <si>
    <t>23.31.0.5.50</t>
  </si>
  <si>
    <t>Efficiëntere benutting elektriciteitsnetten</t>
  </si>
  <si>
    <t>13.04.0.5.51</t>
  </si>
  <si>
    <t>23.31.0.5.51</t>
  </si>
  <si>
    <t>Realisatie Zon op Zee</t>
  </si>
  <si>
    <t>13.05.0.5.5</t>
  </si>
  <si>
    <t>23.31.0.5.69</t>
  </si>
  <si>
    <t>Uitgaven Nadeelcompensatie</t>
  </si>
  <si>
    <t>13.04.0.15.0</t>
  </si>
  <si>
    <t>23.31.0.15.0</t>
  </si>
  <si>
    <t>13.04.0.15.3</t>
  </si>
  <si>
    <t>23.31.0.15.3</t>
  </si>
  <si>
    <t>Lening EBN</t>
  </si>
  <si>
    <t>13.04.0.15.6</t>
  </si>
  <si>
    <t>23.31.0.15.6</t>
  </si>
  <si>
    <t>Lening InvestNL</t>
  </si>
  <si>
    <t>13.01.0.55.0</t>
  </si>
  <si>
    <t>23.31.0.55.0</t>
  </si>
  <si>
    <t>13.02.0.55.0</t>
  </si>
  <si>
    <t>13.04.0.55.0</t>
  </si>
  <si>
    <t>13.05.0.55.0</t>
  </si>
  <si>
    <t>23.04.0.55.0</t>
  </si>
  <si>
    <t>13.01.0.55.8</t>
  </si>
  <si>
    <t>23.31.0.55.15</t>
  </si>
  <si>
    <t>CSIRT -DSP</t>
  </si>
  <si>
    <t>13.02.0.55.1</t>
  </si>
  <si>
    <t>23.31.0.55.14</t>
  </si>
  <si>
    <t>Onderzoek en opdrachten</t>
  </si>
  <si>
    <t>Maatwerkaanpak industrie</t>
  </si>
  <si>
    <t>13.02.0.55.10</t>
  </si>
  <si>
    <t>23.31.0.55.11</t>
  </si>
  <si>
    <t>13.02.0.55.11</t>
  </si>
  <si>
    <t>23.31.0.55.12</t>
  </si>
  <si>
    <t>13.04.0.55.1</t>
  </si>
  <si>
    <t>23.31.0.55.1</t>
  </si>
  <si>
    <t>Onderzoek mijnbouwbodembeweging</t>
  </si>
  <si>
    <t>13.04.0.55.2</t>
  </si>
  <si>
    <t>23.31.0.55.2</t>
  </si>
  <si>
    <t>SodM onderzoek</t>
  </si>
  <si>
    <t>13.04.0.55.5</t>
  </si>
  <si>
    <t>23.31.0.55.5</t>
  </si>
  <si>
    <t>Uitvoeringsagenda klimaat</t>
  </si>
  <si>
    <t>13.04.0.55.6</t>
  </si>
  <si>
    <t>23.31.0.55.6</t>
  </si>
  <si>
    <t>Klimaat mondiaal</t>
  </si>
  <si>
    <t>13.04.0.55.7</t>
  </si>
  <si>
    <t>23.31.0.55.7</t>
  </si>
  <si>
    <t>13.04.0.55.8</t>
  </si>
  <si>
    <t>23.31.0.55.8</t>
  </si>
  <si>
    <t>Programma Opwek Energie op Rijksvastgoed (OER)</t>
  </si>
  <si>
    <t>13.04.0.55.9</t>
  </si>
  <si>
    <t>23.31.0.55.9</t>
  </si>
  <si>
    <t>Energiehulp Oekraïne</t>
  </si>
  <si>
    <t>13.04.0.55.10</t>
  </si>
  <si>
    <t>23.31.0.55.10</t>
  </si>
  <si>
    <t>Projecten Kernenergie</t>
  </si>
  <si>
    <t>13.05.0.55.2</t>
  </si>
  <si>
    <t>23.05.0.55.13</t>
  </si>
  <si>
    <t>13.05.0.55.12</t>
  </si>
  <si>
    <t>23.05.0.55.16</t>
  </si>
  <si>
    <t>Vergoeding NORG akkoord</t>
  </si>
  <si>
    <t>13.01.0.60.0</t>
  </si>
  <si>
    <t>23.31.0.60.0</t>
  </si>
  <si>
    <t>Vermogensverschaffing/-onttrekking</t>
  </si>
  <si>
    <t>13.05.0.60.1</t>
  </si>
  <si>
    <t>23.31.0.60.1</t>
  </si>
  <si>
    <t>Bijdrage aan EBN voor de kosten van schade en versterken Groningen</t>
  </si>
  <si>
    <t>13.01.0.65.0</t>
  </si>
  <si>
    <t>23.31.0.65.0</t>
  </si>
  <si>
    <t>13.02.0.65.0</t>
  </si>
  <si>
    <t>13.04.0.65.0</t>
  </si>
  <si>
    <t>23.31.0.31.0</t>
  </si>
  <si>
    <t>13.01.0.65.3</t>
  </si>
  <si>
    <t>23.31.0.31.3</t>
  </si>
  <si>
    <t xml:space="preserve">Rijksinspectie Digitale Infrastructuur (RDI) </t>
  </si>
  <si>
    <t>23.23.0.31.3</t>
  </si>
  <si>
    <t>Bijdrage RDI</t>
  </si>
  <si>
    <t>13.02.0.65.1</t>
  </si>
  <si>
    <t>23.31.0.65.1</t>
  </si>
  <si>
    <t>13.04.0.65.1</t>
  </si>
  <si>
    <t>13.04.0.65.3</t>
  </si>
  <si>
    <t>23.31.0.65.3</t>
  </si>
  <si>
    <t>13.04.0.65.4</t>
  </si>
  <si>
    <t>23.31.0.65.4</t>
  </si>
  <si>
    <t>Bijdrage NEa</t>
  </si>
  <si>
    <t>13.04.0.65.5</t>
  </si>
  <si>
    <t>23.31.0.65.5</t>
  </si>
  <si>
    <t>Bijdrage KNMI</t>
  </si>
  <si>
    <t>13.04.0.65.6</t>
  </si>
  <si>
    <t>23.31.0.65.6</t>
  </si>
  <si>
    <t>Bijdrage NVWA</t>
  </si>
  <si>
    <t>13.04.0.65.7</t>
  </si>
  <si>
    <t>23.31.0.65.7</t>
  </si>
  <si>
    <t>Bijdrage RIVM</t>
  </si>
  <si>
    <t>13.04.0.65.8</t>
  </si>
  <si>
    <t>23.31.0.65.8</t>
  </si>
  <si>
    <t>Bijdrage RWS</t>
  </si>
  <si>
    <t>13.04.0.75.0</t>
  </si>
  <si>
    <t>23.31.0.75.0</t>
  </si>
  <si>
    <t>Bijdrage aan ZBO’s/RWT’s’</t>
  </si>
  <si>
    <t>13.05.0.75.0</t>
  </si>
  <si>
    <t>13.04.0.75.1</t>
  </si>
  <si>
    <t>23.31.0.75.1</t>
  </si>
  <si>
    <t>Doorsluis COVA-heffing</t>
  </si>
  <si>
    <t>13.04.0.75.2</t>
  </si>
  <si>
    <t>23.31.0.75.2</t>
  </si>
  <si>
    <t>TNO kerndepartement</t>
  </si>
  <si>
    <t>13.04.0.75.3</t>
  </si>
  <si>
    <t>23.31.0.75.3</t>
  </si>
  <si>
    <t>TNO SodM</t>
  </si>
  <si>
    <t>13.05.0.75.2</t>
  </si>
  <si>
    <t>23.31.0.75.4</t>
  </si>
  <si>
    <t>TNO Publieke SDRA</t>
  </si>
  <si>
    <t>13.04.0.85.0</t>
  </si>
  <si>
    <t>23.31.0.85.0</t>
  </si>
  <si>
    <t>13.04.0.85.1</t>
  </si>
  <si>
    <t>23.31.0.85.1</t>
  </si>
  <si>
    <t>Uitkoopregeling</t>
  </si>
  <si>
    <t>13.04.0.85.2</t>
  </si>
  <si>
    <t>23.31.0.85.2</t>
  </si>
  <si>
    <t>Regeling toezicht energiebesparingsplicht</t>
  </si>
  <si>
    <t>13.04.0.85.3</t>
  </si>
  <si>
    <t>23.31.0.85.3</t>
  </si>
  <si>
    <t>Uitvoeringskosten klimaat medeoverheden</t>
  </si>
  <si>
    <t>13.04.0.95.0</t>
  </si>
  <si>
    <t>23.31.0.95.0</t>
  </si>
  <si>
    <t xml:space="preserve">Bijdrage aan (inter-) nationale organisaties </t>
  </si>
  <si>
    <t>13.04.0.95.1</t>
  </si>
  <si>
    <t>23.31.0.95.1</t>
  </si>
  <si>
    <t>Nuclear Research Group (NRG)</t>
  </si>
  <si>
    <t>13.04.0.95.2</t>
  </si>
  <si>
    <t>23.31.0.95.2</t>
  </si>
  <si>
    <t>Internationale contributies</t>
  </si>
  <si>
    <t>13.04.0.95.3</t>
  </si>
  <si>
    <t>23.31.0.95.3</t>
  </si>
  <si>
    <t>PBL Rekenmeesterfunctie</t>
  </si>
  <si>
    <t>13.04.0.96.0</t>
  </si>
  <si>
    <t>23.04.0.96.0</t>
  </si>
  <si>
    <t>Storting/-onttrekking begrotingreserves</t>
  </si>
  <si>
    <t>13.04.0.96.1</t>
  </si>
  <si>
    <t>23.31.0.96.1</t>
  </si>
  <si>
    <t>Storting in begrotingsreserve duurzame energie en klimaattransitie</t>
  </si>
  <si>
    <t>13.02.0.3</t>
  </si>
  <si>
    <t>23.31.0.3</t>
  </si>
  <si>
    <t>13.04.0.3</t>
  </si>
  <si>
    <t>13.05.0.3</t>
  </si>
  <si>
    <t>13.</t>
  </si>
  <si>
    <t>13.02.0.3.16</t>
  </si>
  <si>
    <t>23.31.0.3.42</t>
  </si>
  <si>
    <t>13.04.0.3.1</t>
  </si>
  <si>
    <t>23.31.0.3.1</t>
  </si>
  <si>
    <t>Ontvangsten COVA</t>
  </si>
  <si>
    <t>13.04.0.3.2</t>
  </si>
  <si>
    <t>23.31.0.3.2</t>
  </si>
  <si>
    <t>Opbrengst heffing ODE (SDE++)</t>
  </si>
  <si>
    <t>13.04.0.3.4</t>
  </si>
  <si>
    <t>23.31.0.3.4</t>
  </si>
  <si>
    <t>Ontvangsten zoutwinning</t>
  </si>
  <si>
    <t>13.04.0.3.6</t>
  </si>
  <si>
    <t>23.31.0.3.6</t>
  </si>
  <si>
    <t>Onttrekking reserve duurzame energie en klimaattransitie</t>
  </si>
  <si>
    <t>13.04.0.3.7</t>
  </si>
  <si>
    <t>23.31.0.3.7</t>
  </si>
  <si>
    <t>ETS-ontvangsten</t>
  </si>
  <si>
    <t>13.04.0.3.9</t>
  </si>
  <si>
    <t>23.31.0.3.9</t>
  </si>
  <si>
    <t>Diverse ontvangsten</t>
  </si>
  <si>
    <t>13.04.0.3.11</t>
  </si>
  <si>
    <t>23.31.0.3.11</t>
  </si>
  <si>
    <t>Heffing gasleveringszekerheid</t>
  </si>
  <si>
    <t>13.04.0.3.14</t>
  </si>
  <si>
    <t>23.31.0.3.14</t>
  </si>
  <si>
    <t>Opbrengsten tenders Wind op Zee</t>
  </si>
  <si>
    <t>13.05.0.3.5</t>
  </si>
  <si>
    <t>23.31.0.3.43</t>
  </si>
  <si>
    <t>Dividenduitkering EBN</t>
  </si>
  <si>
    <t>13.05.0.3.6</t>
  </si>
  <si>
    <t>23.31.0.3.44</t>
  </si>
  <si>
    <t>Dividenduitkering GasTerra</t>
  </si>
  <si>
    <t>13.05.0.3.7</t>
  </si>
  <si>
    <t>23.31.0.3.45</t>
  </si>
  <si>
    <t>Ontvangsten Mijnbouwwet</t>
  </si>
  <si>
    <t>13.05.0.3.10</t>
  </si>
  <si>
    <t>23.31.0.3.46</t>
  </si>
  <si>
    <t>Ontvangsten NAM publieke SDRA</t>
  </si>
  <si>
    <t>7.3</t>
  </si>
  <si>
    <t>7.3.1</t>
  </si>
  <si>
    <t>7.3.1.1</t>
  </si>
  <si>
    <t>7.3.1.1.11</t>
  </si>
  <si>
    <t>7.3.1.1.14</t>
  </si>
  <si>
    <t>7.3.1.1.16</t>
  </si>
  <si>
    <t>7.1.2.1.17</t>
  </si>
  <si>
    <t>7.3.1.1.1</t>
  </si>
  <si>
    <t>7.3.1.1.10</t>
  </si>
  <si>
    <t>7.3.1.1.13</t>
  </si>
  <si>
    <t>7.3.1.3</t>
  </si>
  <si>
    <t>7.3.1.3.34</t>
  </si>
  <si>
    <t>7.1.2.3.35</t>
  </si>
  <si>
    <t>7.3.1.3.30</t>
  </si>
  <si>
    <t>7.3.1.3.33</t>
  </si>
  <si>
    <t>7.3.1.5</t>
  </si>
  <si>
    <t>7.3.1.5.95</t>
  </si>
  <si>
    <t>7.3.1.13</t>
  </si>
  <si>
    <t>7.3.1.13.61</t>
  </si>
  <si>
    <t>7.3.1.14</t>
  </si>
  <si>
    <t>7.3.1.14.43</t>
  </si>
  <si>
    <t>7.3.1.14.41</t>
  </si>
  <si>
    <t>7.3.1.14.44</t>
  </si>
  <si>
    <t>7.3.1.14.42</t>
  </si>
  <si>
    <t>7.1.2.14.40</t>
  </si>
  <si>
    <t>7.3.1.17</t>
  </si>
  <si>
    <t>7.3.1.17.70</t>
  </si>
  <si>
    <t>7.3.1.17.72</t>
  </si>
  <si>
    <t>7.3.1.17.74</t>
  </si>
  <si>
    <t>7.3.1.20</t>
  </si>
  <si>
    <t>7.3.1.20.20</t>
  </si>
  <si>
    <t>7.3.1.20.21</t>
  </si>
  <si>
    <t>7.3.3</t>
  </si>
  <si>
    <t>7.3.3.1</t>
  </si>
  <si>
    <t>7.3.3.1.10</t>
  </si>
  <si>
    <t>7.3.3.2</t>
  </si>
  <si>
    <t>7.3.3.2.97</t>
  </si>
  <si>
    <t>7.3.3.3</t>
  </si>
  <si>
    <t>7.3.3.3.34</t>
  </si>
  <si>
    <t>7.3.3.3.31</t>
  </si>
  <si>
    <t>7.3.3.3.32</t>
  </si>
  <si>
    <t>7.3.3.3.30</t>
  </si>
  <si>
    <t>7.3.3.3.33</t>
  </si>
  <si>
    <t>7.3.3.3.36</t>
  </si>
  <si>
    <t>7.3.3.12</t>
  </si>
  <si>
    <t>7.3.3.12.97</t>
  </si>
  <si>
    <t>7.3.3.13</t>
  </si>
  <si>
    <t>7.3.3.13.60</t>
  </si>
  <si>
    <t>7.3.3.14</t>
  </si>
  <si>
    <t>7.3.3.14.46</t>
  </si>
  <si>
    <t>7.3.3.14.50</t>
  </si>
  <si>
    <t>7.3.3.14.56</t>
  </si>
  <si>
    <t>7.3.3.14.42</t>
  </si>
  <si>
    <t>7.3.3.14.40</t>
  </si>
  <si>
    <t>7.3.3.14.41</t>
  </si>
  <si>
    <t>7.3.3.14.44</t>
  </si>
  <si>
    <t>7.3.3.14.45</t>
  </si>
  <si>
    <t>7.3.3.14.51</t>
  </si>
  <si>
    <t>7.3.3.14.54</t>
  </si>
  <si>
    <t>7.3.3.14.55</t>
  </si>
  <si>
    <t>7.3.3.17</t>
  </si>
  <si>
    <t>7.3.3.17.73</t>
  </si>
  <si>
    <t>7.3.3.17.72</t>
  </si>
  <si>
    <t>7.3.3.17.71</t>
  </si>
  <si>
    <t>7.3.99.0.0</t>
  </si>
  <si>
    <t>7.4</t>
  </si>
  <si>
    <t>7.4.1</t>
  </si>
  <si>
    <t>7.4.1.1</t>
  </si>
  <si>
    <t>7.4.1.1.12</t>
  </si>
  <si>
    <t>7.4.1.1.17</t>
  </si>
  <si>
    <t>7.4.1.1.14</t>
  </si>
  <si>
    <t>7.4.1.1.25</t>
  </si>
  <si>
    <t>7.4.1.1.23</t>
  </si>
  <si>
    <t>7.4.1.1.11</t>
  </si>
  <si>
    <t>7.4.1.1.26</t>
  </si>
  <si>
    <t>7.4.1.1.19</t>
  </si>
  <si>
    <t>7.4.1.1.20</t>
  </si>
  <si>
    <t>7.4.1.1.10</t>
  </si>
  <si>
    <t>7.4.1.1.15</t>
  </si>
  <si>
    <t>7.4.1.1.21</t>
  </si>
  <si>
    <t>7.4.1.1.13</t>
  </si>
  <si>
    <t>7.4.1.1.24</t>
  </si>
  <si>
    <t>7.4.1.3</t>
  </si>
  <si>
    <t>7.4.1.3.32</t>
  </si>
  <si>
    <t>7.4.1.3.30</t>
  </si>
  <si>
    <t>7.4.1.13</t>
  </si>
  <si>
    <t>7.4.1.13.61</t>
  </si>
  <si>
    <t>7.4.1.14</t>
  </si>
  <si>
    <t>7.4.1.14.47</t>
  </si>
  <si>
    <t>7.4.1.14.44</t>
  </si>
  <si>
    <t>7.4.1.14.48</t>
  </si>
  <si>
    <t>7.4.1.14.49</t>
  </si>
  <si>
    <t>7.4.1.14.46</t>
  </si>
  <si>
    <t>7.4.1.14.43</t>
  </si>
  <si>
    <t>7.4.1.14.45</t>
  </si>
  <si>
    <t>7.4.1.14.50</t>
  </si>
  <si>
    <t>7.4.1.17</t>
  </si>
  <si>
    <t>7.4.1.17.70</t>
  </si>
  <si>
    <t>7.4.1.17.72</t>
  </si>
  <si>
    <t>7.4.1.17.73</t>
  </si>
  <si>
    <t>7.4.1.17.75</t>
  </si>
  <si>
    <t>7.4.1.17.76</t>
  </si>
  <si>
    <t>7.4.1.17.77</t>
  </si>
  <si>
    <t>7.4.1.17.78</t>
  </si>
  <si>
    <t>7.4.1.20</t>
  </si>
  <si>
    <t>7.4.1.20.23</t>
  </si>
  <si>
    <t>7.4.1.20.25</t>
  </si>
  <si>
    <t>7.4.1.20.26</t>
  </si>
  <si>
    <t>7.4.1.20.22</t>
  </si>
  <si>
    <t>7.4.2</t>
  </si>
  <si>
    <t>7.4.2.1</t>
  </si>
  <si>
    <t>7.4.2.1.10</t>
  </si>
  <si>
    <t>7.4.2.1.11</t>
  </si>
  <si>
    <t>7.4.2.3</t>
  </si>
  <si>
    <t>7.4.2.3.31</t>
  </si>
  <si>
    <t>7.4.2.13</t>
  </si>
  <si>
    <t>7.4.2.13.61</t>
  </si>
  <si>
    <t xml:space="preserve">7.4.2.17 </t>
  </si>
  <si>
    <t>7.4.2.17.72</t>
  </si>
  <si>
    <t>7.4.99.0.0</t>
  </si>
  <si>
    <t>7.5</t>
  </si>
  <si>
    <t>7.5.1</t>
  </si>
  <si>
    <t>7.5.1.1</t>
  </si>
  <si>
    <t>7.5.1.1.11</t>
  </si>
  <si>
    <t>7.5.1.1.13</t>
  </si>
  <si>
    <t>7.5.1.1.10</t>
  </si>
  <si>
    <t>7.5.1.1.12</t>
  </si>
  <si>
    <t>7.5.1.1.14</t>
  </si>
  <si>
    <t>7.5.1.1.15</t>
  </si>
  <si>
    <t>7.5.1.3</t>
  </si>
  <si>
    <t>7.5.1.3.31</t>
  </si>
  <si>
    <t>7.5.1.3.32</t>
  </si>
  <si>
    <t>7.5.1.3.38</t>
  </si>
  <si>
    <t>7.5.1.3.30</t>
  </si>
  <si>
    <t>7.5.1.3.35</t>
  </si>
  <si>
    <t>7.5.1.3.33</t>
  </si>
  <si>
    <t>7.5.1.13</t>
  </si>
  <si>
    <t>7.5.1.13.64</t>
  </si>
  <si>
    <t>7.5.1.13.60</t>
  </si>
  <si>
    <t>7.5.1.13.66</t>
  </si>
  <si>
    <t>7.5.1.13.61</t>
  </si>
  <si>
    <t>7.5.1.13.62</t>
  </si>
  <si>
    <t>7.5.1.13.63</t>
  </si>
  <si>
    <t>7.5.1.13.65</t>
  </si>
  <si>
    <t>7.5.1.14</t>
  </si>
  <si>
    <t>7.5.1.14.42</t>
  </si>
  <si>
    <t>7.5.1.14.45</t>
  </si>
  <si>
    <t>7.5.1.14.47</t>
  </si>
  <si>
    <t>7.5.1.14.44</t>
  </si>
  <si>
    <t>7.5.1.14.46</t>
  </si>
  <si>
    <t>7.5.1.15</t>
  </si>
  <si>
    <t>7.5.1.15.51</t>
  </si>
  <si>
    <t>7.5.1.17</t>
  </si>
  <si>
    <t>7.5.1.17.74</t>
  </si>
  <si>
    <t>7.5.1.17.70</t>
  </si>
  <si>
    <t>7.5.1.17.71</t>
  </si>
  <si>
    <t>7.5.1.17.72</t>
  </si>
  <si>
    <t>7.5.1.17.73</t>
  </si>
  <si>
    <t>7.5.2</t>
  </si>
  <si>
    <t>7.5.2.1</t>
  </si>
  <si>
    <t>7.5.2.1.10</t>
  </si>
  <si>
    <t>7.5.2.3</t>
  </si>
  <si>
    <t>7.5.2.3.32</t>
  </si>
  <si>
    <t>7.5.2.3.33</t>
  </si>
  <si>
    <t>7.5.2.13</t>
  </si>
  <si>
    <t>7.5.2.13.60</t>
  </si>
  <si>
    <t>7.5.2.3.60</t>
  </si>
  <si>
    <t>7.5.2.3.61</t>
  </si>
  <si>
    <t>7.5.2.3.62</t>
  </si>
  <si>
    <t>7.5.2.3.65</t>
  </si>
  <si>
    <t>7.5.2.17</t>
  </si>
  <si>
    <t>7.5.2.17.73</t>
  </si>
  <si>
    <t>7.5.2.17.70</t>
  </si>
  <si>
    <t>7.5.2.17.71</t>
  </si>
  <si>
    <t>7.1.1</t>
  </si>
  <si>
    <t>7.1.1.1</t>
  </si>
  <si>
    <t>7.1.1.1.15</t>
  </si>
  <si>
    <t>7.1.1.3</t>
  </si>
  <si>
    <t>7.1.1.3.34</t>
  </si>
  <si>
    <t>7.1.1.13</t>
  </si>
  <si>
    <t>7.1.1.13.62</t>
  </si>
  <si>
    <t>7.1.1.14</t>
  </si>
  <si>
    <t>7.1.14</t>
  </si>
  <si>
    <t>7.1.1.14.45</t>
  </si>
  <si>
    <t>7.1.14.45</t>
  </si>
  <si>
    <t>7.5.99.0.0</t>
  </si>
  <si>
    <t>7.9</t>
  </si>
  <si>
    <t>7.9.1</t>
  </si>
  <si>
    <t>7.9.1.17</t>
  </si>
  <si>
    <t>7.9.1.17.71</t>
  </si>
  <si>
    <t>7.9.1.17.70</t>
  </si>
  <si>
    <t>7.9.1.17.72</t>
  </si>
  <si>
    <t>7.9.1.17.73</t>
  </si>
  <si>
    <t>7.9.1.17.74</t>
  </si>
  <si>
    <t>7.9.2</t>
  </si>
  <si>
    <t>7.9.2.17</t>
  </si>
  <si>
    <t>7.9.2.17.70</t>
  </si>
  <si>
    <t>7.9.2.17.75</t>
  </si>
  <si>
    <t>7.9.2.17.71</t>
  </si>
  <si>
    <t>7.9.2.17.72</t>
  </si>
  <si>
    <t>7.9.99.0.0</t>
  </si>
  <si>
    <t>7.12</t>
  </si>
  <si>
    <t>7.12.0.20</t>
  </si>
  <si>
    <t>7.12.0.20.20</t>
  </si>
  <si>
    <t>7.12.99.0.0</t>
  </si>
  <si>
    <t>22.1</t>
  </si>
  <si>
    <t>22.1.1</t>
  </si>
  <si>
    <t>22.1.1.1</t>
  </si>
  <si>
    <t>22.1.1.1.11</t>
  </si>
  <si>
    <t>22.1.1.1.12</t>
  </si>
  <si>
    <t>22.1.1.1.15</t>
  </si>
  <si>
    <t>22.1.1.1.16</t>
  </si>
  <si>
    <t>22.1.1.1.10</t>
  </si>
  <si>
    <t>22.1.1.1.14</t>
  </si>
  <si>
    <t>22.1.1.3</t>
  </si>
  <si>
    <t>22.1.1.3.31</t>
  </si>
  <si>
    <t>22.1.1.3.33</t>
  </si>
  <si>
    <t>22.1.1.3.32</t>
  </si>
  <si>
    <t>22.1.1.3.30</t>
  </si>
  <si>
    <t>22.1.1.5</t>
  </si>
  <si>
    <t>22.1.1.5.95</t>
  </si>
  <si>
    <t>22.1.1.13</t>
  </si>
  <si>
    <t>22.1.1.13.60</t>
  </si>
  <si>
    <t>22.1.1.14</t>
  </si>
  <si>
    <t>22.1.1.14.40</t>
  </si>
  <si>
    <t>22.1.1.14.41</t>
  </si>
  <si>
    <t>22.1.1.14..42</t>
  </si>
  <si>
    <t>22.1.1.14.42</t>
  </si>
  <si>
    <t>22.1.1.14.43</t>
  </si>
  <si>
    <t>22.1.1.14.44</t>
  </si>
  <si>
    <t>22.1.1.17</t>
  </si>
  <si>
    <t>22.1.1.17.70</t>
  </si>
  <si>
    <t>22.1.1.17.71</t>
  </si>
  <si>
    <t>22.1.1.20</t>
  </si>
  <si>
    <t>22.1.1.20.20</t>
  </si>
  <si>
    <t>22.1.1.20.21</t>
  </si>
  <si>
    <t>22.1.2</t>
  </si>
  <si>
    <t>22.1.2.1</t>
  </si>
  <si>
    <t>22.1.2.1.12</t>
  </si>
  <si>
    <t>22.1.2.1.13</t>
  </si>
  <si>
    <t>22.1.2.2</t>
  </si>
  <si>
    <t>22.1.2.2.96</t>
  </si>
  <si>
    <t>22.1.2.3</t>
  </si>
  <si>
    <t>22.1.2.3.30</t>
  </si>
  <si>
    <t>22.1.2.3.33</t>
  </si>
  <si>
    <t>22.1.2.3.34</t>
  </si>
  <si>
    <t>22.1.2.3.35</t>
  </si>
  <si>
    <t>22.1.2.3.31</t>
  </si>
  <si>
    <t>22.1.2.3.32</t>
  </si>
  <si>
    <t>22.1.2.12</t>
  </si>
  <si>
    <t>22.1.2.12.97</t>
  </si>
  <si>
    <t>22.1.2.13</t>
  </si>
  <si>
    <t>22.1.2.13.60</t>
  </si>
  <si>
    <t>22.1.2.14</t>
  </si>
  <si>
    <t>22.1.2.14.42</t>
  </si>
  <si>
    <t>22.1.2.14.48</t>
  </si>
  <si>
    <t>22.1.2.14.49</t>
  </si>
  <si>
    <t>22.1.2.14.50</t>
  </si>
  <si>
    <t>22.1.2.14.41</t>
  </si>
  <si>
    <t>22.1.2.14.52</t>
  </si>
  <si>
    <t>22.1.2.14.44</t>
  </si>
  <si>
    <t>22.1.2.14.53</t>
  </si>
  <si>
    <t>22.1.2.14.45</t>
  </si>
  <si>
    <t>22.1.2.14.46</t>
  </si>
  <si>
    <t>22.1.2.14.47</t>
  </si>
  <si>
    <t>22.1.2.14.54</t>
  </si>
  <si>
    <t>22.1.2.17</t>
  </si>
  <si>
    <t>22.1.2.17.70</t>
  </si>
  <si>
    <t>22.1.2.17.71</t>
  </si>
  <si>
    <t>22.1.2.17.72</t>
  </si>
  <si>
    <t>22.1.99.0.0</t>
  </si>
  <si>
    <t>22.2</t>
  </si>
  <si>
    <t>22.2.1</t>
  </si>
  <si>
    <t>22.2.1.1</t>
  </si>
  <si>
    <t>22.2.1.1.11</t>
  </si>
  <si>
    <t>22.2.1.1.12</t>
  </si>
  <si>
    <t>22.2.1.1.13</t>
  </si>
  <si>
    <t>22.2.1.1.14</t>
  </si>
  <si>
    <t>22.2.1.1.15</t>
  </si>
  <si>
    <t>22.2.1.1.16</t>
  </si>
  <si>
    <t>22.2.1.1.17</t>
  </si>
  <si>
    <t>22.2.1.1.18</t>
  </si>
  <si>
    <t>22.2.1.1.19</t>
  </si>
  <si>
    <t>22.2.1.1.20</t>
  </si>
  <si>
    <t>22.2.11.21</t>
  </si>
  <si>
    <t>22.2.1.1.22</t>
  </si>
  <si>
    <t>22.2.1.1.10</t>
  </si>
  <si>
    <t>22.2.1.3</t>
  </si>
  <si>
    <t>22.2.1.3.30</t>
  </si>
  <si>
    <t>22.2.1.3.31</t>
  </si>
  <si>
    <t>22.2.1.13</t>
  </si>
  <si>
    <t>22.2.1.13.60</t>
  </si>
  <si>
    <t>22.2.1.14</t>
  </si>
  <si>
    <t>22.2.1.14.41</t>
  </si>
  <si>
    <t>22.2.1.14.42</t>
  </si>
  <si>
    <t>22.2.1.14.43</t>
  </si>
  <si>
    <t>22.2.1.14.46</t>
  </si>
  <si>
    <t>22.2.1.14.47</t>
  </si>
  <si>
    <t>22.2.1.14.45</t>
  </si>
  <si>
    <t>22.2.1.14.44</t>
  </si>
  <si>
    <t>22.2.1.14.40</t>
  </si>
  <si>
    <t>22.2.1.17</t>
  </si>
  <si>
    <t>22.2.1.14.72</t>
  </si>
  <si>
    <t>22.2.1.17.77</t>
  </si>
  <si>
    <t>22.2.1.17.70</t>
  </si>
  <si>
    <t>22.2.1.17.76</t>
  </si>
  <si>
    <t>22.2.1.17.75</t>
  </si>
  <si>
    <t>22.2.1.17.79</t>
  </si>
  <si>
    <t>22.2.1.17.74</t>
  </si>
  <si>
    <t>22.2.1.20</t>
  </si>
  <si>
    <t>22.2.1.20.20</t>
  </si>
  <si>
    <t>22.2.1.20.21</t>
  </si>
  <si>
    <t>22.2.1.20.23</t>
  </si>
  <si>
    <t>22.2.1.20.24</t>
  </si>
  <si>
    <t xml:space="preserve">22.2.1.17 </t>
  </si>
  <si>
    <t>22.2.1.17.71</t>
  </si>
  <si>
    <t>22.2.99.0.0</t>
  </si>
  <si>
    <t>22.3</t>
  </si>
  <si>
    <t>22.3.1</t>
  </si>
  <si>
    <t>22.3.1.1</t>
  </si>
  <si>
    <t>22.3.1.1.10</t>
  </si>
  <si>
    <t>22.3.1.1.14</t>
  </si>
  <si>
    <t>22.3.1.1.13</t>
  </si>
  <si>
    <t>22.3.1.1.12</t>
  </si>
  <si>
    <t>22.3.1.1.15</t>
  </si>
  <si>
    <t>22.3.1.1.11</t>
  </si>
  <si>
    <t>22.3.1.3</t>
  </si>
  <si>
    <t>22.3.1.3.30</t>
  </si>
  <si>
    <t>22.3.1.3.31</t>
  </si>
  <si>
    <t>22.3.1.3.33</t>
  </si>
  <si>
    <t>22.3.1.3.34</t>
  </si>
  <si>
    <t>22.3.1.3.35</t>
  </si>
  <si>
    <t>22.3.1.3.32</t>
  </si>
  <si>
    <t>22.3.1.13</t>
  </si>
  <si>
    <t>22.3.1.13.62</t>
  </si>
  <si>
    <t>22.3.1.13.64</t>
  </si>
  <si>
    <t>22.3.1.13.65</t>
  </si>
  <si>
    <t>22.3.1.13.60</t>
  </si>
  <si>
    <t>22.3.1.13.61</t>
  </si>
  <si>
    <t>22.3.1.14</t>
  </si>
  <si>
    <t>22.3.1.14.41</t>
  </si>
  <si>
    <t>22.3.1.14.43</t>
  </si>
  <si>
    <t>22.3.1.14.44</t>
  </si>
  <si>
    <t>22.3.1.14.42</t>
  </si>
  <si>
    <t>22.3.1.14.40</t>
  </si>
  <si>
    <t>22.3.1.17</t>
  </si>
  <si>
    <t>22.3.1.17.71</t>
  </si>
  <si>
    <t>22.3.1.17.72</t>
  </si>
  <si>
    <t>22.3.1.17.73</t>
  </si>
  <si>
    <t>22.3.1.17.74</t>
  </si>
  <si>
    <t>22.3.1.17.70</t>
  </si>
  <si>
    <t>22.3.2</t>
  </si>
  <si>
    <t>22.3.2.1</t>
  </si>
  <si>
    <t>22.3.2.1.10</t>
  </si>
  <si>
    <t>22.3.2.3</t>
  </si>
  <si>
    <t>22.3.2.3.30</t>
  </si>
  <si>
    <t>22.3.2.3.31</t>
  </si>
  <si>
    <t>22.3.2.13</t>
  </si>
  <si>
    <t>22.3.2.13.62</t>
  </si>
  <si>
    <t>22.3.2.62</t>
  </si>
  <si>
    <t>22.3.2.13.60</t>
  </si>
  <si>
    <t>22.3.2.13.61</t>
  </si>
  <si>
    <t>22.3.2.13.63</t>
  </si>
  <si>
    <t>22.3.2.17</t>
  </si>
  <si>
    <t>22.3.2.17.70</t>
  </si>
  <si>
    <t>22.3.2.17.71</t>
  </si>
  <si>
    <t>22.3.2.17.72</t>
  </si>
  <si>
    <t>22.3.3</t>
  </si>
  <si>
    <t>22.3.3.1</t>
  </si>
  <si>
    <t>22.3.3.1.10</t>
  </si>
  <si>
    <t>22.3.3.3</t>
  </si>
  <si>
    <t>22.3.3.3.30</t>
  </si>
  <si>
    <t>22.3.3.13</t>
  </si>
  <si>
    <t>22.3.3.13.60</t>
  </si>
  <si>
    <t>22.3.3.14</t>
  </si>
  <si>
    <t>22.3.3.14.41</t>
  </si>
  <si>
    <t>22.3.99.0.0</t>
  </si>
  <si>
    <t>22.4</t>
  </si>
  <si>
    <t>22.4.1.17</t>
  </si>
  <si>
    <t>22.4.1.17.71</t>
  </si>
  <si>
    <t>22.4.1.17.72</t>
  </si>
  <si>
    <t>22.4.1.17.73</t>
  </si>
  <si>
    <t>22.4.1.17.74</t>
  </si>
  <si>
    <t>22.4.1.17.75</t>
  </si>
  <si>
    <t>22.4.2</t>
  </si>
  <si>
    <t>22.4.2.17</t>
  </si>
  <si>
    <t>22.4.2.17.70</t>
  </si>
  <si>
    <t>22.4.2.17.73</t>
  </si>
  <si>
    <t>22.4.2.17.72</t>
  </si>
  <si>
    <t>22.4.99.0.0</t>
  </si>
  <si>
    <t>22.12</t>
  </si>
  <si>
    <t>22.12.0.20</t>
  </si>
  <si>
    <t>22.12.0.20.20</t>
  </si>
  <si>
    <t>22.12..99.0.0</t>
  </si>
  <si>
    <t>22.12.99.0.0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</si>
</sst>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theme="8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164" fontId="2" fillId="0" borderId="2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164" fontId="3" fillId="0" borderId="2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64" fontId="0" fillId="0" borderId="1" xfId="1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164" fontId="0" fillId="0" borderId="2" xfId="1" applyNumberFormat="1" applyFont="1" applyFill="1" applyBorder="1" applyAlignment="1">
      <alignment horizontal="right" vertical="center"/>
    </xf>
    <xf numFmtId="164" fontId="0" fillId="0" borderId="2" xfId="1" applyNumberFormat="1" applyFont="1" applyBorder="1"/>
    <xf numFmtId="164" fontId="0" fillId="0" borderId="0" xfId="1" applyNumberFormat="1" applyFont="1" applyBorder="1"/>
    <xf numFmtId="0" fontId="2" fillId="2" borderId="0" xfId="0" applyFont="1" applyFill="1" applyAlignment="1">
      <alignment vertical="center" wrapText="1"/>
    </xf>
    <xf numFmtId="1" fontId="2" fillId="2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1" applyNumberFormat="1" applyFont="1" applyFill="1" applyBorder="1" applyAlignment="1">
      <alignment vertical="top"/>
    </xf>
    <xf numFmtId="164" fontId="2" fillId="0" borderId="1" xfId="1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164" fontId="2" fillId="0" borderId="2" xfId="1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164" fontId="1" fillId="0" borderId="1" xfId="1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164" fontId="1" fillId="0" borderId="2" xfId="1" applyNumberFormat="1" applyFont="1" applyFill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164" fontId="1" fillId="0" borderId="1" xfId="1" applyNumberFormat="1" applyFont="1" applyFill="1" applyBorder="1" applyAlignment="1">
      <alignment vertical="top"/>
    </xf>
    <xf numFmtId="164" fontId="1" fillId="0" borderId="0" xfId="1" applyNumberFormat="1" applyFont="1" applyBorder="1" applyAlignment="1">
      <alignment horizontal="right"/>
    </xf>
    <xf numFmtId="0" fontId="2" fillId="0" borderId="0" xfId="0" applyFont="1"/>
    <xf numFmtId="0" fontId="0" fillId="0" borderId="3" xfId="0" applyBorder="1" applyAlignment="1">
      <alignment horizontal="left" vertical="center"/>
    </xf>
    <xf numFmtId="3" fontId="0" fillId="0" borderId="0" xfId="0" applyNumberFormat="1"/>
    <xf numFmtId="0" fontId="2" fillId="0" borderId="3" xfId="0" applyFont="1" applyBorder="1" applyAlignment="1">
      <alignment horizontal="left" vertical="center"/>
    </xf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center"/>
    </xf>
    <xf numFmtId="3" fontId="0" fillId="0" borderId="3" xfId="0" applyNumberForma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0" fillId="3" borderId="0" xfId="0" applyFill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0" fillId="0" borderId="6" xfId="0" applyBorder="1" applyAlignment="1">
      <alignment horizontal="left" vertical="center"/>
    </xf>
    <xf numFmtId="0" fontId="0" fillId="0" borderId="6" xfId="0" applyBorder="1"/>
    <xf numFmtId="0" fontId="2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3" borderId="0" xfId="0" applyFill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right" vertical="center"/>
    </xf>
    <xf numFmtId="0" fontId="6" fillId="0" borderId="0" xfId="0" applyFont="1" applyAlignment="1">
      <alignment vertical="top" wrapText="1"/>
    </xf>
    <xf numFmtId="3" fontId="0" fillId="0" borderId="6" xfId="0" applyNumberForma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0" fillId="0" borderId="9" xfId="0" applyBorder="1" applyAlignment="1">
      <alignment horizontal="left" vertical="center"/>
    </xf>
    <xf numFmtId="0" fontId="0" fillId="0" borderId="10" xfId="0" applyBorder="1"/>
    <xf numFmtId="0" fontId="3" fillId="0" borderId="10" xfId="0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0" fillId="0" borderId="10" xfId="0" applyBorder="1" applyAlignment="1">
      <alignment horizontal="left" vertical="center"/>
    </xf>
    <xf numFmtId="3" fontId="0" fillId="0" borderId="10" xfId="0" applyNumberForma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3" fontId="2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vertical="top"/>
    </xf>
    <xf numFmtId="3" fontId="8" fillId="0" borderId="10" xfId="0" applyNumberFormat="1" applyFont="1" applyBorder="1"/>
    <xf numFmtId="0" fontId="3" fillId="0" borderId="6" xfId="0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right" vertical="center"/>
    </xf>
    <xf numFmtId="0" fontId="2" fillId="3" borderId="6" xfId="0" applyFont="1" applyFill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/>
    <xf numFmtId="0" fontId="0" fillId="0" borderId="10" xfId="0" applyBorder="1" applyAlignment="1">
      <alignment vertical="center"/>
    </xf>
    <xf numFmtId="3" fontId="0" fillId="3" borderId="10" xfId="0" applyNumberForma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3" fontId="2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3" fontId="0" fillId="0" borderId="4" xfId="0" applyNumberForma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4" fillId="0" borderId="10" xfId="0" applyFont="1" applyBorder="1" applyAlignment="1">
      <alignment horizontal="left" vertic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78DFB-2ED7-427E-BF79-FDFDF8C90B85}">
  <dimension ref="A1:AN911"/>
  <sheetViews>
    <sheetView tabSelected="1" workbookViewId="0">
      <selection activeCell="D19" sqref="D19"/>
    </sheetView>
  </sheetViews>
  <sheetFormatPr defaultRowHeight="15" x14ac:dyDescent="0.25"/>
  <cols>
    <col min="1" max="1" width="24.85546875" customWidth="1"/>
    <col min="2" max="2" width="19.7109375" customWidth="1"/>
    <col min="3" max="3" width="16.5703125" customWidth="1"/>
    <col min="4" max="4" width="14" customWidth="1"/>
    <col min="5" max="5" width="21" customWidth="1"/>
    <col min="6" max="6" width="17.42578125" customWidth="1"/>
    <col min="7" max="7" width="12" customWidth="1"/>
    <col min="8" max="8" width="20.28515625" customWidth="1"/>
    <col min="9" max="9" width="14" customWidth="1"/>
    <col min="10" max="10" width="20.28515625" customWidth="1"/>
    <col min="11" max="11" width="14.28515625" customWidth="1"/>
    <col min="12" max="12" width="16.140625" customWidth="1"/>
  </cols>
  <sheetData>
    <row r="1" spans="1:12" ht="30" x14ac:dyDescent="0.25">
      <c r="A1" s="21" t="s">
        <v>70</v>
      </c>
      <c r="B1" s="21" t="s">
        <v>74</v>
      </c>
      <c r="C1" s="21" t="s">
        <v>71</v>
      </c>
      <c r="D1" s="21" t="s">
        <v>72</v>
      </c>
      <c r="E1" s="21" t="s">
        <v>73</v>
      </c>
      <c r="F1" s="22">
        <v>2023</v>
      </c>
      <c r="G1" s="22">
        <v>2024</v>
      </c>
      <c r="H1" s="22">
        <v>2025</v>
      </c>
      <c r="I1" s="22">
        <v>2026</v>
      </c>
      <c r="J1" s="22">
        <v>2027</v>
      </c>
      <c r="K1" s="22">
        <v>2028</v>
      </c>
      <c r="L1" s="22">
        <v>2029</v>
      </c>
    </row>
    <row r="2" spans="1:12" x14ac:dyDescent="0.25">
      <c r="A2" s="1" t="s">
        <v>0</v>
      </c>
      <c r="B2" s="1" t="str">
        <f>+A3</f>
        <v>20.37</v>
      </c>
      <c r="C2" s="2" t="s">
        <v>2</v>
      </c>
      <c r="D2" s="2" t="s">
        <v>3</v>
      </c>
      <c r="E2" s="2" t="s">
        <v>4</v>
      </c>
      <c r="F2" s="3">
        <v>270853</v>
      </c>
      <c r="G2" s="3">
        <v>297507</v>
      </c>
      <c r="H2" s="3"/>
      <c r="I2" s="3"/>
      <c r="J2" s="3"/>
      <c r="K2" s="3"/>
      <c r="L2" s="3"/>
    </row>
    <row r="3" spans="1:12" ht="18" customHeight="1" x14ac:dyDescent="0.25">
      <c r="A3" s="4" t="s">
        <v>1</v>
      </c>
      <c r="B3" s="4" t="str">
        <f>+A2</f>
        <v>6.37</v>
      </c>
      <c r="C3" s="5" t="s">
        <v>2</v>
      </c>
      <c r="D3" s="5" t="s">
        <v>5</v>
      </c>
      <c r="E3" s="5" t="s">
        <v>4</v>
      </c>
      <c r="F3" s="6"/>
      <c r="G3" s="6"/>
      <c r="H3" s="6">
        <v>328848</v>
      </c>
      <c r="I3" s="6">
        <v>328684</v>
      </c>
      <c r="J3" s="6">
        <v>298675</v>
      </c>
      <c r="K3" s="6">
        <v>218069</v>
      </c>
      <c r="L3" s="6">
        <v>180184</v>
      </c>
    </row>
    <row r="4" spans="1:12" x14ac:dyDescent="0.25">
      <c r="A4" s="1" t="str">
        <f>LEFT(A6,6)</f>
        <v>6.37.2</v>
      </c>
      <c r="B4" s="1" t="str">
        <f>LEFT(B6,7)</f>
        <v>20.37.2</v>
      </c>
      <c r="C4" s="2" t="s">
        <v>6</v>
      </c>
      <c r="D4" s="2" t="s">
        <v>3</v>
      </c>
      <c r="E4" s="2" t="s">
        <v>8</v>
      </c>
      <c r="F4" s="3">
        <f>+F6+F12+F18+F26+F36</f>
        <v>7144147</v>
      </c>
      <c r="G4" s="3">
        <f t="shared" ref="G4:L5" si="0">+G6+G12+G18+G26+G36</f>
        <v>9405386</v>
      </c>
      <c r="H4" s="3"/>
      <c r="I4" s="3"/>
      <c r="J4" s="3"/>
      <c r="K4" s="3"/>
      <c r="L4" s="3"/>
    </row>
    <row r="5" spans="1:12" x14ac:dyDescent="0.25">
      <c r="A5" s="4" t="str">
        <f>LEFT(A7,7)</f>
        <v>20.37.2</v>
      </c>
      <c r="B5" s="4" t="str">
        <f>LEFT(B7,6)</f>
        <v>6.37.2</v>
      </c>
      <c r="C5" s="5" t="s">
        <v>6</v>
      </c>
      <c r="D5" s="5" t="s">
        <v>5</v>
      </c>
      <c r="E5" s="5" t="s">
        <v>8</v>
      </c>
      <c r="F5" s="6"/>
      <c r="G5" s="6"/>
      <c r="H5" s="6">
        <f t="shared" si="0"/>
        <v>9452543</v>
      </c>
      <c r="I5" s="6">
        <f t="shared" si="0"/>
        <v>9740097</v>
      </c>
      <c r="J5" s="6">
        <f t="shared" si="0"/>
        <v>2832388</v>
      </c>
      <c r="K5" s="6">
        <f t="shared" si="0"/>
        <v>1204218</v>
      </c>
      <c r="L5" s="6">
        <f t="shared" si="0"/>
        <v>1204218</v>
      </c>
    </row>
    <row r="6" spans="1:12" x14ac:dyDescent="0.25">
      <c r="A6" s="10" t="str">
        <f>LEFT(A8,8)</f>
        <v>6.37.2.1</v>
      </c>
      <c r="B6" s="10" t="str">
        <f>LEFT(B8,9)</f>
        <v>20.37.2.1</v>
      </c>
      <c r="C6" s="10" t="s">
        <v>6</v>
      </c>
      <c r="D6" s="10" t="s">
        <v>3</v>
      </c>
      <c r="E6" s="10" t="s">
        <v>9</v>
      </c>
      <c r="F6" s="11">
        <f>+F8+F10</f>
        <v>851024</v>
      </c>
      <c r="G6" s="11">
        <f t="shared" ref="G6:L7" si="1">+G8+G10</f>
        <v>868676</v>
      </c>
      <c r="H6" s="11"/>
      <c r="I6" s="11"/>
      <c r="J6" s="11"/>
      <c r="K6" s="11"/>
      <c r="L6" s="11"/>
    </row>
    <row r="7" spans="1:12" x14ac:dyDescent="0.25">
      <c r="A7" s="12" t="str">
        <f>LEFT(A9,9)</f>
        <v>20.37.2.1</v>
      </c>
      <c r="B7" s="12" t="str">
        <f>LEFT(B9,8)</f>
        <v>6.37.2.1</v>
      </c>
      <c r="C7" s="12" t="s">
        <v>6</v>
      </c>
      <c r="D7" s="12" t="s">
        <v>5</v>
      </c>
      <c r="E7" s="12" t="s">
        <v>9</v>
      </c>
      <c r="F7" s="13"/>
      <c r="G7" s="13"/>
      <c r="H7" s="13">
        <f t="shared" si="1"/>
        <v>951214</v>
      </c>
      <c r="I7" s="13">
        <f t="shared" si="1"/>
        <v>894507</v>
      </c>
      <c r="J7" s="13">
        <f t="shared" si="1"/>
        <v>537886</v>
      </c>
      <c r="K7" s="13">
        <f t="shared" si="1"/>
        <v>402279</v>
      </c>
      <c r="L7" s="13">
        <f t="shared" si="1"/>
        <v>402279</v>
      </c>
    </row>
    <row r="8" spans="1:12" x14ac:dyDescent="0.25">
      <c r="A8" s="14" t="s">
        <v>10</v>
      </c>
      <c r="B8" s="14" t="s">
        <v>11</v>
      </c>
      <c r="C8" s="14" t="s">
        <v>6</v>
      </c>
      <c r="D8" s="14" t="s">
        <v>3</v>
      </c>
      <c r="E8" s="14" t="s">
        <v>12</v>
      </c>
      <c r="F8" s="15">
        <v>774066</v>
      </c>
      <c r="G8" s="15">
        <v>783888</v>
      </c>
      <c r="H8" s="15"/>
      <c r="I8" s="15"/>
      <c r="J8" s="15"/>
      <c r="K8" s="15"/>
      <c r="L8" s="15"/>
    </row>
    <row r="9" spans="1:12" x14ac:dyDescent="0.25">
      <c r="A9" s="16" t="s">
        <v>11</v>
      </c>
      <c r="B9" s="16" t="s">
        <v>10</v>
      </c>
      <c r="C9" s="17" t="s">
        <v>6</v>
      </c>
      <c r="D9" s="17" t="s">
        <v>5</v>
      </c>
      <c r="E9" s="17" t="s">
        <v>12</v>
      </c>
      <c r="F9" s="18"/>
      <c r="G9" s="18"/>
      <c r="H9" s="19">
        <v>866372</v>
      </c>
      <c r="I9" s="19">
        <v>809634</v>
      </c>
      <c r="J9" s="19">
        <v>453013</v>
      </c>
      <c r="K9" s="19">
        <v>317406</v>
      </c>
      <c r="L9" s="19">
        <v>317406</v>
      </c>
    </row>
    <row r="10" spans="1:12" x14ac:dyDescent="0.25">
      <c r="A10" s="14" t="s">
        <v>13</v>
      </c>
      <c r="B10" s="14" t="s">
        <v>14</v>
      </c>
      <c r="C10" s="14" t="s">
        <v>6</v>
      </c>
      <c r="D10" s="14" t="s">
        <v>3</v>
      </c>
      <c r="E10" s="14" t="s">
        <v>15</v>
      </c>
      <c r="F10" s="15">
        <v>76958</v>
      </c>
      <c r="G10" s="15">
        <v>84788</v>
      </c>
      <c r="H10" s="15"/>
      <c r="I10" s="15"/>
      <c r="J10" s="15"/>
      <c r="K10" s="15"/>
      <c r="L10" s="15"/>
    </row>
    <row r="11" spans="1:12" x14ac:dyDescent="0.25">
      <c r="A11" s="16" t="s">
        <v>14</v>
      </c>
      <c r="B11" s="16" t="s">
        <v>13</v>
      </c>
      <c r="C11" s="17" t="s">
        <v>6</v>
      </c>
      <c r="D11" s="17" t="s">
        <v>5</v>
      </c>
      <c r="E11" s="17" t="s">
        <v>15</v>
      </c>
      <c r="F11" s="18"/>
      <c r="G11" s="18"/>
      <c r="H11" s="19">
        <v>84842</v>
      </c>
      <c r="I11" s="19">
        <v>84873</v>
      </c>
      <c r="J11" s="19">
        <v>84873</v>
      </c>
      <c r="K11" s="19">
        <v>84873</v>
      </c>
      <c r="L11" s="19">
        <v>84873</v>
      </c>
    </row>
    <row r="12" spans="1:12" x14ac:dyDescent="0.25">
      <c r="A12" s="10" t="str">
        <f>LEFT(A14,8)</f>
        <v>6.37.2.2</v>
      </c>
      <c r="B12" s="10" t="str">
        <f>LEFT(B14,9)</f>
        <v>20.37.2.2</v>
      </c>
      <c r="C12" s="10" t="s">
        <v>6</v>
      </c>
      <c r="D12" s="10" t="s">
        <v>3</v>
      </c>
      <c r="E12" s="10" t="s">
        <v>16</v>
      </c>
      <c r="F12" s="11">
        <f>+F14+F16</f>
        <v>2799262</v>
      </c>
      <c r="G12" s="11">
        <f t="shared" ref="G12:L13" si="2">+G14+G16</f>
        <v>4609647</v>
      </c>
      <c r="H12" s="11"/>
      <c r="I12" s="11"/>
      <c r="J12" s="11"/>
      <c r="K12" s="11"/>
      <c r="L12" s="11"/>
    </row>
    <row r="13" spans="1:12" x14ac:dyDescent="0.25">
      <c r="A13" s="12" t="str">
        <f>LEFT(A15,9)</f>
        <v>20.37.2.2</v>
      </c>
      <c r="B13" s="12" t="str">
        <f>LEFT(B15,8)</f>
        <v>6.37.2.2</v>
      </c>
      <c r="C13" s="12" t="s">
        <v>6</v>
      </c>
      <c r="D13" s="12" t="s">
        <v>5</v>
      </c>
      <c r="E13" s="12" t="s">
        <v>16</v>
      </c>
      <c r="F13" s="13"/>
      <c r="G13" s="13"/>
      <c r="H13" s="13">
        <f t="shared" si="2"/>
        <v>4502164</v>
      </c>
      <c r="I13" s="13">
        <f t="shared" si="2"/>
        <v>4890105</v>
      </c>
      <c r="J13" s="13">
        <f t="shared" si="2"/>
        <v>1016100</v>
      </c>
      <c r="K13" s="13">
        <f t="shared" si="2"/>
        <v>691390</v>
      </c>
      <c r="L13" s="13">
        <f t="shared" si="2"/>
        <v>691390</v>
      </c>
    </row>
    <row r="14" spans="1:12" x14ac:dyDescent="0.25">
      <c r="A14" s="14" t="s">
        <v>17</v>
      </c>
      <c r="B14" s="14" t="s">
        <v>18</v>
      </c>
      <c r="C14" s="14" t="s">
        <v>6</v>
      </c>
      <c r="D14" s="14" t="s">
        <v>3</v>
      </c>
      <c r="E14" s="14" t="s">
        <v>19</v>
      </c>
      <c r="F14" s="15">
        <v>2549415</v>
      </c>
      <c r="G14" s="15">
        <v>4223010</v>
      </c>
      <c r="H14" s="15"/>
      <c r="I14" s="15"/>
      <c r="J14" s="15"/>
      <c r="K14" s="15"/>
      <c r="L14" s="15"/>
    </row>
    <row r="15" spans="1:12" x14ac:dyDescent="0.25">
      <c r="A15" s="16" t="s">
        <v>18</v>
      </c>
      <c r="B15" s="16" t="s">
        <v>17</v>
      </c>
      <c r="C15" s="17" t="s">
        <v>6</v>
      </c>
      <c r="D15" s="17" t="s">
        <v>5</v>
      </c>
      <c r="E15" s="17" t="s">
        <v>19</v>
      </c>
      <c r="F15" s="18"/>
      <c r="G15" s="18"/>
      <c r="H15" s="19">
        <v>4062600</v>
      </c>
      <c r="I15" s="19">
        <v>4422334</v>
      </c>
      <c r="J15" s="19">
        <v>906455</v>
      </c>
      <c r="K15" s="19">
        <v>616857</v>
      </c>
      <c r="L15" s="19">
        <v>616857</v>
      </c>
    </row>
    <row r="16" spans="1:12" x14ac:dyDescent="0.25">
      <c r="A16" s="14" t="s">
        <v>20</v>
      </c>
      <c r="B16" s="14" t="s">
        <v>21</v>
      </c>
      <c r="C16" s="14" t="s">
        <v>6</v>
      </c>
      <c r="D16" s="14" t="s">
        <v>3</v>
      </c>
      <c r="E16" s="14" t="s">
        <v>22</v>
      </c>
      <c r="F16" s="15">
        <v>249847</v>
      </c>
      <c r="G16" s="15">
        <v>386637</v>
      </c>
      <c r="H16" s="15"/>
      <c r="I16" s="15"/>
      <c r="J16" s="15"/>
      <c r="K16" s="15"/>
      <c r="L16" s="15"/>
    </row>
    <row r="17" spans="1:12" x14ac:dyDescent="0.25">
      <c r="A17" s="16" t="s">
        <v>21</v>
      </c>
      <c r="B17" s="16" t="s">
        <v>20</v>
      </c>
      <c r="C17" s="17" t="s">
        <v>6</v>
      </c>
      <c r="D17" s="17" t="s">
        <v>5</v>
      </c>
      <c r="E17" s="17" t="s">
        <v>22</v>
      </c>
      <c r="F17" s="18"/>
      <c r="G17" s="18"/>
      <c r="H17" s="19">
        <v>439564</v>
      </c>
      <c r="I17" s="19">
        <v>467771</v>
      </c>
      <c r="J17" s="19">
        <v>109645</v>
      </c>
      <c r="K17" s="19">
        <v>74533</v>
      </c>
      <c r="L17" s="19">
        <v>74533</v>
      </c>
    </row>
    <row r="18" spans="1:12" x14ac:dyDescent="0.25">
      <c r="A18" s="10" t="str">
        <f>LEFT(A20,8)</f>
        <v>6.37.2.3</v>
      </c>
      <c r="B18" s="10" t="str">
        <f>LEFT(B20,9)</f>
        <v>20.37.2.3</v>
      </c>
      <c r="C18" s="10" t="s">
        <v>6</v>
      </c>
      <c r="D18" s="10" t="s">
        <v>3</v>
      </c>
      <c r="E18" s="10" t="s">
        <v>23</v>
      </c>
      <c r="F18" s="11">
        <f>+F20+F22+F24</f>
        <v>3250206</v>
      </c>
      <c r="G18" s="11">
        <f t="shared" ref="G18:L19" si="3">+G20+G22+G24</f>
        <v>3475975</v>
      </c>
      <c r="H18" s="11"/>
      <c r="I18" s="11"/>
      <c r="J18" s="11"/>
      <c r="K18" s="11"/>
      <c r="L18" s="11"/>
    </row>
    <row r="19" spans="1:12" x14ac:dyDescent="0.25">
      <c r="A19" s="12" t="str">
        <f>LEFT(A21,9)</f>
        <v>20.37.2.3</v>
      </c>
      <c r="B19" s="12" t="str">
        <f>LEFT(B21,8)</f>
        <v>6.37.2.3</v>
      </c>
      <c r="C19" s="12" t="s">
        <v>6</v>
      </c>
      <c r="D19" s="12" t="s">
        <v>5</v>
      </c>
      <c r="E19" s="12" t="s">
        <v>23</v>
      </c>
      <c r="F19" s="13"/>
      <c r="G19" s="13"/>
      <c r="H19" s="13">
        <f t="shared" si="3"/>
        <v>3602515</v>
      </c>
      <c r="I19" s="13">
        <f t="shared" si="3"/>
        <v>3716988</v>
      </c>
      <c r="J19" s="13">
        <f t="shared" si="3"/>
        <v>1152348</v>
      </c>
      <c r="K19" s="13">
        <f t="shared" si="3"/>
        <v>0</v>
      </c>
      <c r="L19" s="13">
        <f t="shared" si="3"/>
        <v>0</v>
      </c>
    </row>
    <row r="20" spans="1:12" x14ac:dyDescent="0.25">
      <c r="A20" s="14" t="s">
        <v>24</v>
      </c>
      <c r="B20" s="14" t="s">
        <v>25</v>
      </c>
      <c r="C20" s="14" t="s">
        <v>6</v>
      </c>
      <c r="D20" s="14" t="s">
        <v>3</v>
      </c>
      <c r="E20" s="14" t="s">
        <v>26</v>
      </c>
      <c r="F20" s="15">
        <v>3221133</v>
      </c>
      <c r="G20" s="15">
        <v>3437328</v>
      </c>
      <c r="H20" s="15"/>
      <c r="I20" s="15"/>
      <c r="J20" s="15"/>
      <c r="K20" s="15"/>
      <c r="L20" s="15"/>
    </row>
    <row r="21" spans="1:12" x14ac:dyDescent="0.25">
      <c r="A21" s="16" t="s">
        <v>25</v>
      </c>
      <c r="B21" s="16" t="s">
        <v>24</v>
      </c>
      <c r="C21" s="17" t="s">
        <v>6</v>
      </c>
      <c r="D21" s="17" t="s">
        <v>5</v>
      </c>
      <c r="E21" s="17" t="s">
        <v>26</v>
      </c>
      <c r="F21" s="18"/>
      <c r="G21" s="18"/>
      <c r="H21" s="19">
        <v>3602515</v>
      </c>
      <c r="I21" s="19">
        <v>3716988</v>
      </c>
      <c r="J21" s="19">
        <v>1152348</v>
      </c>
      <c r="K21" s="19">
        <v>0</v>
      </c>
      <c r="L21" s="19">
        <v>0</v>
      </c>
    </row>
    <row r="22" spans="1:12" x14ac:dyDescent="0.25">
      <c r="A22" s="14" t="s">
        <v>27</v>
      </c>
      <c r="B22" s="14" t="s">
        <v>28</v>
      </c>
      <c r="C22" s="14" t="s">
        <v>6</v>
      </c>
      <c r="D22" s="14" t="s">
        <v>3</v>
      </c>
      <c r="E22" s="14" t="s">
        <v>29</v>
      </c>
      <c r="F22" s="15">
        <v>10978</v>
      </c>
      <c r="G22" s="15">
        <v>22547</v>
      </c>
      <c r="H22" s="15"/>
      <c r="I22" s="15"/>
      <c r="J22" s="15"/>
      <c r="K22" s="15"/>
      <c r="L22" s="15"/>
    </row>
    <row r="23" spans="1:12" x14ac:dyDescent="0.25">
      <c r="A23" s="16" t="s">
        <v>28</v>
      </c>
      <c r="B23" s="16" t="s">
        <v>27</v>
      </c>
      <c r="C23" s="17" t="s">
        <v>6</v>
      </c>
      <c r="D23" s="17" t="s">
        <v>5</v>
      </c>
      <c r="E23" s="17" t="s">
        <v>29</v>
      </c>
      <c r="F23" s="18"/>
      <c r="G23" s="18"/>
      <c r="H23" s="19"/>
      <c r="I23" s="19"/>
      <c r="J23" s="19"/>
      <c r="K23" s="19"/>
      <c r="L23" s="19"/>
    </row>
    <row r="24" spans="1:12" x14ac:dyDescent="0.25">
      <c r="A24" s="14" t="s">
        <v>30</v>
      </c>
      <c r="B24" s="14" t="s">
        <v>31</v>
      </c>
      <c r="C24" s="14" t="s">
        <v>6</v>
      </c>
      <c r="D24" s="14" t="s">
        <v>3</v>
      </c>
      <c r="E24" s="14" t="s">
        <v>32</v>
      </c>
      <c r="F24" s="15">
        <v>18095</v>
      </c>
      <c r="G24" s="15">
        <v>16100</v>
      </c>
      <c r="H24" s="15"/>
      <c r="I24" s="15"/>
      <c r="J24" s="15"/>
      <c r="K24" s="15"/>
      <c r="L24" s="15"/>
    </row>
    <row r="25" spans="1:12" x14ac:dyDescent="0.25">
      <c r="A25" s="16" t="s">
        <v>31</v>
      </c>
      <c r="B25" s="16" t="s">
        <v>30</v>
      </c>
      <c r="C25" s="17" t="s">
        <v>6</v>
      </c>
      <c r="D25" s="17" t="s">
        <v>5</v>
      </c>
      <c r="E25" s="17" t="s">
        <v>32</v>
      </c>
      <c r="F25" s="18"/>
      <c r="G25" s="18"/>
      <c r="H25" s="19"/>
      <c r="I25" s="19"/>
      <c r="J25" s="19"/>
      <c r="K25" s="19"/>
      <c r="L25" s="19"/>
    </row>
    <row r="26" spans="1:12" x14ac:dyDescent="0.25">
      <c r="A26" s="10" t="str">
        <f>LEFT(A28,8)</f>
        <v>6.37.2.4</v>
      </c>
      <c r="B26" s="10" t="str">
        <f>LEFT(B28,9)</f>
        <v>20.37.2.4</v>
      </c>
      <c r="C26" s="10" t="s">
        <v>6</v>
      </c>
      <c r="D26" s="10" t="s">
        <v>3</v>
      </c>
      <c r="E26" s="10" t="s">
        <v>33</v>
      </c>
      <c r="F26" s="11">
        <f>+F28+F30+F32+F34</f>
        <v>73613</v>
      </c>
      <c r="G26" s="11">
        <f t="shared" ref="G26:L27" si="4">+G28+G30+G32+G34</f>
        <v>56701</v>
      </c>
      <c r="H26" s="11"/>
      <c r="I26" s="11"/>
      <c r="J26" s="11"/>
      <c r="K26" s="11"/>
      <c r="L26" s="11"/>
    </row>
    <row r="27" spans="1:12" x14ac:dyDescent="0.25">
      <c r="A27" s="12" t="str">
        <f>LEFT(A29,9)</f>
        <v>20.37.2.4</v>
      </c>
      <c r="B27" s="12" t="str">
        <f>LEFT(B29,8)</f>
        <v>6.37.2.4</v>
      </c>
      <c r="C27" s="12" t="s">
        <v>6</v>
      </c>
      <c r="D27" s="12" t="s">
        <v>5</v>
      </c>
      <c r="E27" s="12" t="s">
        <v>33</v>
      </c>
      <c r="F27" s="13"/>
      <c r="G27" s="13"/>
      <c r="H27" s="13">
        <f t="shared" si="4"/>
        <v>49191</v>
      </c>
      <c r="I27" s="13">
        <f t="shared" si="4"/>
        <v>49191</v>
      </c>
      <c r="J27" s="13">
        <f t="shared" si="4"/>
        <v>33145</v>
      </c>
      <c r="K27" s="13">
        <f t="shared" si="4"/>
        <v>17801</v>
      </c>
      <c r="L27" s="13">
        <f t="shared" si="4"/>
        <v>17801</v>
      </c>
    </row>
    <row r="28" spans="1:12" x14ac:dyDescent="0.25">
      <c r="A28" s="14" t="s">
        <v>34</v>
      </c>
      <c r="B28" s="14" t="s">
        <v>35</v>
      </c>
      <c r="C28" s="14" t="s">
        <v>6</v>
      </c>
      <c r="D28" s="14" t="s">
        <v>3</v>
      </c>
      <c r="E28" s="14" t="s">
        <v>36</v>
      </c>
      <c r="F28" s="15">
        <v>18621</v>
      </c>
      <c r="G28" s="15">
        <v>23052</v>
      </c>
      <c r="H28" s="15"/>
      <c r="I28" s="15"/>
      <c r="J28" s="15"/>
      <c r="K28" s="15"/>
      <c r="L28" s="15"/>
    </row>
    <row r="29" spans="1:12" x14ac:dyDescent="0.25">
      <c r="A29" s="16" t="s">
        <v>35</v>
      </c>
      <c r="B29" s="16" t="s">
        <v>34</v>
      </c>
      <c r="C29" s="17" t="s">
        <v>6</v>
      </c>
      <c r="D29" s="17" t="s">
        <v>5</v>
      </c>
      <c r="E29" s="17" t="s">
        <v>36</v>
      </c>
      <c r="F29" s="18"/>
      <c r="G29" s="18"/>
      <c r="H29" s="19">
        <v>13052</v>
      </c>
      <c r="I29" s="19">
        <v>13052</v>
      </c>
      <c r="J29" s="19">
        <v>13050</v>
      </c>
      <c r="K29" s="19">
        <v>13049</v>
      </c>
      <c r="L29" s="19">
        <v>13049</v>
      </c>
    </row>
    <row r="30" spans="1:12" x14ac:dyDescent="0.25">
      <c r="A30" s="14" t="s">
        <v>37</v>
      </c>
      <c r="B30" s="14" t="s">
        <v>38</v>
      </c>
      <c r="C30" s="14" t="s">
        <v>6</v>
      </c>
      <c r="D30" s="14" t="s">
        <v>3</v>
      </c>
      <c r="E30" s="14" t="s">
        <v>26</v>
      </c>
      <c r="F30" s="15">
        <v>36367</v>
      </c>
      <c r="G30" s="15">
        <v>29248</v>
      </c>
      <c r="H30" s="15"/>
      <c r="I30" s="15"/>
      <c r="J30" s="15"/>
      <c r="K30" s="15"/>
      <c r="L30" s="15"/>
    </row>
    <row r="31" spans="1:12" x14ac:dyDescent="0.25">
      <c r="A31" s="16" t="s">
        <v>38</v>
      </c>
      <c r="B31" s="16" t="s">
        <v>37</v>
      </c>
      <c r="C31" s="17" t="s">
        <v>6</v>
      </c>
      <c r="D31" s="17" t="s">
        <v>5</v>
      </c>
      <c r="E31" s="17" t="s">
        <v>26</v>
      </c>
      <c r="F31" s="18"/>
      <c r="G31" s="18"/>
      <c r="H31" s="19">
        <v>31385</v>
      </c>
      <c r="I31" s="19">
        <v>31385</v>
      </c>
      <c r="J31" s="19">
        <v>15342</v>
      </c>
      <c r="K31" s="19">
        <v>0</v>
      </c>
      <c r="L31" s="19">
        <v>0</v>
      </c>
    </row>
    <row r="32" spans="1:12" x14ac:dyDescent="0.25">
      <c r="A32" s="14" t="s">
        <v>39</v>
      </c>
      <c r="B32" s="14" t="s">
        <v>40</v>
      </c>
      <c r="C32" s="14" t="s">
        <v>6</v>
      </c>
      <c r="D32" s="14" t="s">
        <v>3</v>
      </c>
      <c r="E32" s="14" t="s">
        <v>41</v>
      </c>
      <c r="F32" s="15">
        <v>2632</v>
      </c>
      <c r="G32" s="15">
        <v>2713</v>
      </c>
      <c r="H32" s="15"/>
      <c r="I32" s="15"/>
      <c r="J32" s="15"/>
      <c r="K32" s="15"/>
      <c r="L32" s="15"/>
    </row>
    <row r="33" spans="1:12" x14ac:dyDescent="0.25">
      <c r="A33" s="16" t="s">
        <v>40</v>
      </c>
      <c r="B33" s="16" t="s">
        <v>39</v>
      </c>
      <c r="C33" s="17" t="s">
        <v>6</v>
      </c>
      <c r="D33" s="17" t="s">
        <v>5</v>
      </c>
      <c r="E33" s="17" t="s">
        <v>41</v>
      </c>
      <c r="F33" s="18"/>
      <c r="G33" s="18"/>
      <c r="H33" s="19">
        <v>2776</v>
      </c>
      <c r="I33" s="19">
        <v>2776</v>
      </c>
      <c r="J33" s="19">
        <v>2776</v>
      </c>
      <c r="K33" s="19">
        <v>2775</v>
      </c>
      <c r="L33" s="19">
        <v>2775</v>
      </c>
    </row>
    <row r="34" spans="1:12" x14ac:dyDescent="0.25">
      <c r="A34" t="s">
        <v>42</v>
      </c>
      <c r="B34" t="s">
        <v>43</v>
      </c>
      <c r="C34" s="8" t="s">
        <v>6</v>
      </c>
      <c r="D34" s="8" t="s">
        <v>3</v>
      </c>
      <c r="E34" s="8" t="s">
        <v>32</v>
      </c>
      <c r="F34" s="20">
        <v>15993</v>
      </c>
      <c r="G34" s="20">
        <v>1688</v>
      </c>
      <c r="H34" s="9"/>
      <c r="I34" s="9"/>
      <c r="J34" s="9"/>
      <c r="K34" s="9"/>
      <c r="L34" s="9"/>
    </row>
    <row r="35" spans="1:12" x14ac:dyDescent="0.25">
      <c r="A35" t="s">
        <v>43</v>
      </c>
      <c r="B35" t="s">
        <v>42</v>
      </c>
      <c r="C35" s="8" t="s">
        <v>6</v>
      </c>
      <c r="D35" s="8" t="s">
        <v>5</v>
      </c>
      <c r="E35" s="8" t="s">
        <v>32</v>
      </c>
      <c r="F35" s="9"/>
      <c r="G35" s="9"/>
      <c r="H35" s="20">
        <v>1978</v>
      </c>
      <c r="I35" s="20">
        <v>1978</v>
      </c>
      <c r="J35" s="20">
        <v>1977</v>
      </c>
      <c r="K35" s="20">
        <v>1977</v>
      </c>
      <c r="L35" s="20">
        <v>1977</v>
      </c>
    </row>
    <row r="36" spans="1:12" x14ac:dyDescent="0.25">
      <c r="A36" s="10" t="str">
        <f>LEFT(A38,8)</f>
        <v>6.37.2.5</v>
      </c>
      <c r="B36" s="10" t="str">
        <f>LEFT(B38,9)</f>
        <v>20.37.2.5</v>
      </c>
      <c r="C36" s="10" t="s">
        <v>6</v>
      </c>
      <c r="D36" s="10" t="s">
        <v>3</v>
      </c>
      <c r="E36" s="10" t="s">
        <v>44</v>
      </c>
      <c r="F36" s="11">
        <f>+F38+F40+F44</f>
        <v>170042</v>
      </c>
      <c r="G36" s="11">
        <f>+G38+G40+G44+G42</f>
        <v>394387</v>
      </c>
      <c r="H36" s="11"/>
      <c r="I36" s="11"/>
      <c r="J36" s="11"/>
      <c r="K36" s="11"/>
      <c r="L36" s="11"/>
    </row>
    <row r="37" spans="1:12" x14ac:dyDescent="0.25">
      <c r="A37" s="12" t="str">
        <f>LEFT(A39,9)</f>
        <v>20.37.2.5</v>
      </c>
      <c r="B37" s="12" t="str">
        <f>LEFT(B39,8)</f>
        <v>6.37.2.5</v>
      </c>
      <c r="C37" s="12" t="s">
        <v>6</v>
      </c>
      <c r="D37" s="12" t="s">
        <v>5</v>
      </c>
      <c r="E37" s="12" t="s">
        <v>44</v>
      </c>
      <c r="F37" s="13"/>
      <c r="G37" s="13"/>
      <c r="H37" s="13">
        <f>+H39+H41+H45</f>
        <v>347459</v>
      </c>
      <c r="I37" s="13">
        <f>+I39+I41+I45</f>
        <v>189306</v>
      </c>
      <c r="J37" s="13">
        <f>+J39+J41+J45</f>
        <v>92909</v>
      </c>
      <c r="K37" s="13">
        <f>+K39+K41+K45</f>
        <v>92748</v>
      </c>
      <c r="L37" s="13">
        <f>+L39+L41+L45</f>
        <v>92748</v>
      </c>
    </row>
    <row r="38" spans="1:12" x14ac:dyDescent="0.25">
      <c r="A38" s="14" t="s">
        <v>45</v>
      </c>
      <c r="B38" s="14" t="s">
        <v>46</v>
      </c>
      <c r="C38" s="14" t="s">
        <v>6</v>
      </c>
      <c r="D38" s="14" t="s">
        <v>3</v>
      </c>
      <c r="E38" s="14" t="s">
        <v>47</v>
      </c>
      <c r="F38" s="15">
        <v>9269</v>
      </c>
      <c r="G38" s="15">
        <v>9501</v>
      </c>
      <c r="H38" s="15"/>
      <c r="I38" s="15"/>
      <c r="J38" s="15"/>
      <c r="K38" s="15"/>
      <c r="L38" s="15"/>
    </row>
    <row r="39" spans="1:12" x14ac:dyDescent="0.25">
      <c r="A39" s="16" t="s">
        <v>46</v>
      </c>
      <c r="B39" s="16" t="s">
        <v>45</v>
      </c>
      <c r="C39" s="17" t="s">
        <v>6</v>
      </c>
      <c r="D39" s="17" t="s">
        <v>5</v>
      </c>
      <c r="E39" s="17" t="s">
        <v>47</v>
      </c>
      <c r="F39" s="18"/>
      <c r="G39" s="18"/>
      <c r="H39" s="19">
        <v>9178</v>
      </c>
      <c r="I39" s="19">
        <v>10093</v>
      </c>
      <c r="J39" s="19">
        <v>9978</v>
      </c>
      <c r="K39" s="19">
        <v>9978</v>
      </c>
      <c r="L39" s="19">
        <v>9978</v>
      </c>
    </row>
    <row r="40" spans="1:12" x14ac:dyDescent="0.25">
      <c r="A40" s="14" t="s">
        <v>48</v>
      </c>
      <c r="B40" s="14" t="s">
        <v>49</v>
      </c>
      <c r="C40" s="14" t="s">
        <v>6</v>
      </c>
      <c r="D40" s="14" t="s">
        <v>3</v>
      </c>
      <c r="E40" s="14" t="s">
        <v>50</v>
      </c>
      <c r="F40" s="15">
        <v>13064</v>
      </c>
      <c r="G40" s="15">
        <v>154076</v>
      </c>
      <c r="H40" s="15"/>
      <c r="I40" s="15"/>
      <c r="J40" s="15"/>
      <c r="K40" s="15"/>
      <c r="L40" s="15"/>
    </row>
    <row r="41" spans="1:12" x14ac:dyDescent="0.25">
      <c r="A41" s="16" t="s">
        <v>49</v>
      </c>
      <c r="B41" s="16" t="s">
        <v>48</v>
      </c>
      <c r="C41" s="17" t="s">
        <v>6</v>
      </c>
      <c r="D41" s="17" t="s">
        <v>5</v>
      </c>
      <c r="E41" s="17" t="s">
        <v>50</v>
      </c>
      <c r="F41" s="18"/>
      <c r="G41" s="18"/>
      <c r="H41" s="19">
        <v>125429</v>
      </c>
      <c r="I41" s="19">
        <v>87284</v>
      </c>
      <c r="J41" s="19">
        <v>82621</v>
      </c>
      <c r="K41" s="19">
        <v>82770</v>
      </c>
      <c r="L41" s="19">
        <v>82770</v>
      </c>
    </row>
    <row r="42" spans="1:12" x14ac:dyDescent="0.25">
      <c r="A42" t="s">
        <v>51</v>
      </c>
      <c r="B42" t="s">
        <v>52</v>
      </c>
      <c r="C42" s="8" t="s">
        <v>6</v>
      </c>
      <c r="D42" s="8" t="s">
        <v>3</v>
      </c>
      <c r="E42" s="8" t="s">
        <v>53</v>
      </c>
      <c r="F42" s="20">
        <v>0</v>
      </c>
      <c r="G42" s="20">
        <v>15000</v>
      </c>
      <c r="H42" s="9"/>
      <c r="I42" s="9"/>
      <c r="J42" s="9"/>
      <c r="K42" s="9"/>
      <c r="L42" s="9"/>
    </row>
    <row r="43" spans="1:12" x14ac:dyDescent="0.25">
      <c r="A43" t="s">
        <v>54</v>
      </c>
      <c r="B43" t="s">
        <v>55</v>
      </c>
      <c r="C43" s="8" t="s">
        <v>6</v>
      </c>
      <c r="D43" s="8" t="s">
        <v>5</v>
      </c>
      <c r="E43" s="8" t="s">
        <v>53</v>
      </c>
      <c r="F43" s="9"/>
      <c r="G43" s="9"/>
      <c r="H43" s="20">
        <v>0</v>
      </c>
      <c r="I43" s="20">
        <v>0</v>
      </c>
      <c r="J43" s="20">
        <v>0</v>
      </c>
      <c r="K43" s="20">
        <v>0</v>
      </c>
      <c r="L43" s="20">
        <v>0</v>
      </c>
    </row>
    <row r="44" spans="1:12" x14ac:dyDescent="0.25">
      <c r="A44" t="s">
        <v>55</v>
      </c>
      <c r="B44" t="s">
        <v>52</v>
      </c>
      <c r="C44" s="8" t="s">
        <v>6</v>
      </c>
      <c r="D44" s="8" t="s">
        <v>3</v>
      </c>
      <c r="E44" s="8" t="s">
        <v>26</v>
      </c>
      <c r="F44" s="20">
        <v>147709</v>
      </c>
      <c r="G44" s="20">
        <v>215810</v>
      </c>
      <c r="H44" s="9"/>
      <c r="I44" s="9"/>
      <c r="J44" s="9"/>
      <c r="K44" s="9"/>
      <c r="L44" s="9"/>
    </row>
    <row r="45" spans="1:12" x14ac:dyDescent="0.25">
      <c r="A45" t="s">
        <v>52</v>
      </c>
      <c r="B45" t="s">
        <v>55</v>
      </c>
      <c r="C45" s="8" t="s">
        <v>6</v>
      </c>
      <c r="D45" s="8" t="s">
        <v>5</v>
      </c>
      <c r="E45" s="8" t="s">
        <v>26</v>
      </c>
      <c r="F45" s="9"/>
      <c r="G45" s="9"/>
      <c r="H45" s="20">
        <v>212852</v>
      </c>
      <c r="I45" s="20">
        <v>91929</v>
      </c>
      <c r="J45" s="20">
        <v>310</v>
      </c>
      <c r="K45" s="20">
        <v>0</v>
      </c>
      <c r="L45" s="20">
        <v>0</v>
      </c>
    </row>
    <row r="46" spans="1:12" x14ac:dyDescent="0.25">
      <c r="A46" s="1" t="str">
        <f>LEFT(A48,6)</f>
        <v>6.37.3</v>
      </c>
      <c r="B46" s="1" t="str">
        <f>LEFT(B48,7)</f>
        <v>20.37.3</v>
      </c>
      <c r="C46" s="2" t="s">
        <v>6</v>
      </c>
      <c r="D46" s="2" t="s">
        <v>3</v>
      </c>
      <c r="E46" s="2" t="s">
        <v>56</v>
      </c>
      <c r="F46" s="3">
        <f>+F48+F52+F58</f>
        <v>26183</v>
      </c>
      <c r="G46" s="3">
        <f t="shared" ref="G46:L47" si="5">+G48+G52+G58</f>
        <v>22680</v>
      </c>
      <c r="H46" s="3"/>
      <c r="I46" s="3"/>
      <c r="J46" s="3"/>
      <c r="K46" s="3"/>
      <c r="L46" s="3"/>
    </row>
    <row r="47" spans="1:12" x14ac:dyDescent="0.25">
      <c r="A47" s="4" t="str">
        <f>LEFT(A49,7)</f>
        <v>20.37.3</v>
      </c>
      <c r="B47" s="4" t="str">
        <f>LEFT(B49,6)</f>
        <v>6.37.3</v>
      </c>
      <c r="C47" s="5" t="s">
        <v>6</v>
      </c>
      <c r="D47" s="5" t="s">
        <v>5</v>
      </c>
      <c r="E47" s="5" t="s">
        <v>56</v>
      </c>
      <c r="F47" s="6"/>
      <c r="G47" s="6"/>
      <c r="H47" s="6">
        <f t="shared" si="5"/>
        <v>28355</v>
      </c>
      <c r="I47" s="6">
        <f t="shared" si="5"/>
        <v>29122</v>
      </c>
      <c r="J47" s="6">
        <f t="shared" si="5"/>
        <v>21851</v>
      </c>
      <c r="K47" s="6">
        <f t="shared" si="5"/>
        <v>14586</v>
      </c>
      <c r="L47" s="6">
        <f t="shared" si="5"/>
        <v>14586</v>
      </c>
    </row>
    <row r="48" spans="1:12" x14ac:dyDescent="0.25">
      <c r="A48" s="10" t="str">
        <f>LEFT(A50,8)</f>
        <v>6.37.3.1</v>
      </c>
      <c r="B48" s="10" t="str">
        <f>LEFT(B50,9)</f>
        <v>20.37.3.1</v>
      </c>
      <c r="C48" s="10" t="s">
        <v>6</v>
      </c>
      <c r="D48" s="10" t="s">
        <v>3</v>
      </c>
      <c r="E48" s="10" t="s">
        <v>9</v>
      </c>
      <c r="F48" s="11">
        <f t="shared" ref="F48:G48" si="6">+F50</f>
        <v>7582</v>
      </c>
      <c r="G48" s="11">
        <f t="shared" si="6"/>
        <v>8595</v>
      </c>
      <c r="H48" s="11"/>
      <c r="I48" s="11"/>
      <c r="J48" s="11"/>
      <c r="K48" s="11"/>
      <c r="L48" s="11"/>
    </row>
    <row r="49" spans="1:12" x14ac:dyDescent="0.25">
      <c r="A49" s="12" t="str">
        <f>LEFT(A51,9)</f>
        <v>20.37.3.1</v>
      </c>
      <c r="B49" s="12" t="str">
        <f>LEFT(B51,8)</f>
        <v>6.37.3.1</v>
      </c>
      <c r="C49" s="12" t="s">
        <v>6</v>
      </c>
      <c r="D49" s="12" t="s">
        <v>5</v>
      </c>
      <c r="E49" s="12" t="s">
        <v>9</v>
      </c>
      <c r="F49" s="13"/>
      <c r="G49" s="13"/>
      <c r="H49" s="13">
        <f>+H51</f>
        <v>9024</v>
      </c>
      <c r="I49" s="13">
        <f t="shared" ref="I49:L49" si="7">+I51</f>
        <v>7556</v>
      </c>
      <c r="J49" s="13">
        <f t="shared" si="7"/>
        <v>5669</v>
      </c>
      <c r="K49" s="13">
        <f t="shared" si="7"/>
        <v>3784</v>
      </c>
      <c r="L49" s="13">
        <f t="shared" si="7"/>
        <v>3784</v>
      </c>
    </row>
    <row r="50" spans="1:12" x14ac:dyDescent="0.25">
      <c r="A50" t="s">
        <v>57</v>
      </c>
      <c r="B50" t="s">
        <v>58</v>
      </c>
      <c r="C50" s="8" t="s">
        <v>6</v>
      </c>
      <c r="D50" s="8" t="s">
        <v>3</v>
      </c>
      <c r="E50" s="8" t="s">
        <v>59</v>
      </c>
      <c r="F50" s="20">
        <v>7582</v>
      </c>
      <c r="G50" s="20">
        <v>8595</v>
      </c>
      <c r="H50" s="9"/>
      <c r="I50" s="9"/>
      <c r="J50" s="9"/>
      <c r="K50" s="9"/>
      <c r="L50" s="9"/>
    </row>
    <row r="51" spans="1:12" x14ac:dyDescent="0.25">
      <c r="A51" t="s">
        <v>58</v>
      </c>
      <c r="B51" t="s">
        <v>57</v>
      </c>
      <c r="C51" s="8" t="s">
        <v>6</v>
      </c>
      <c r="D51" s="8" t="s">
        <v>5</v>
      </c>
      <c r="E51" s="8" t="s">
        <v>59</v>
      </c>
      <c r="F51" s="9"/>
      <c r="G51" s="9"/>
      <c r="H51" s="20">
        <v>9024</v>
      </c>
      <c r="I51" s="20">
        <v>7556</v>
      </c>
      <c r="J51" s="20">
        <v>5669</v>
      </c>
      <c r="K51" s="20">
        <v>3784</v>
      </c>
      <c r="L51" s="20">
        <v>3784</v>
      </c>
    </row>
    <row r="52" spans="1:12" x14ac:dyDescent="0.25">
      <c r="A52" s="10" t="str">
        <f>LEFT(A54,8)</f>
        <v>6.37.3.4</v>
      </c>
      <c r="B52" s="10" t="str">
        <f>LEFT(B54,9)</f>
        <v>20.37.3.4</v>
      </c>
      <c r="C52" s="10" t="s">
        <v>6</v>
      </c>
      <c r="D52" s="10" t="s">
        <v>3</v>
      </c>
      <c r="E52" s="10" t="s">
        <v>33</v>
      </c>
      <c r="F52" s="11">
        <f t="shared" ref="F52:G52" si="8">+F54+F56</f>
        <v>7303</v>
      </c>
      <c r="G52" s="11">
        <f t="shared" si="8"/>
        <v>10103</v>
      </c>
      <c r="H52" s="11"/>
      <c r="I52" s="11"/>
      <c r="J52" s="11"/>
      <c r="K52" s="11"/>
      <c r="L52" s="11"/>
    </row>
    <row r="53" spans="1:12" x14ac:dyDescent="0.25">
      <c r="A53" s="12" t="str">
        <f>LEFT(A55,9)</f>
        <v>20.37.3.4</v>
      </c>
      <c r="B53" s="12" t="str">
        <f>LEFT(B55,8)</f>
        <v>6.37.3.4</v>
      </c>
      <c r="C53" s="12" t="s">
        <v>6</v>
      </c>
      <c r="D53" s="12" t="s">
        <v>5</v>
      </c>
      <c r="E53" s="12" t="s">
        <v>33</v>
      </c>
      <c r="F53" s="13"/>
      <c r="G53" s="13"/>
      <c r="H53" s="13">
        <f>+H55+H57</f>
        <v>10103</v>
      </c>
      <c r="I53" s="13">
        <f t="shared" ref="I53:L53" si="9">+I55+I57</f>
        <v>10667</v>
      </c>
      <c r="J53" s="13">
        <f t="shared" si="9"/>
        <v>8005</v>
      </c>
      <c r="K53" s="13">
        <f t="shared" si="9"/>
        <v>5342</v>
      </c>
      <c r="L53" s="13">
        <f t="shared" si="9"/>
        <v>5342</v>
      </c>
    </row>
    <row r="54" spans="1:12" x14ac:dyDescent="0.25">
      <c r="A54" s="14" t="s">
        <v>60</v>
      </c>
      <c r="B54" s="14" t="s">
        <v>61</v>
      </c>
      <c r="C54" s="14" t="s">
        <v>6</v>
      </c>
      <c r="D54" s="14" t="s">
        <v>3</v>
      </c>
      <c r="E54" s="14" t="s">
        <v>62</v>
      </c>
      <c r="F54" s="15">
        <v>4931</v>
      </c>
      <c r="G54" s="15">
        <v>6557</v>
      </c>
      <c r="H54" s="15"/>
      <c r="I54" s="15"/>
      <c r="J54" s="15"/>
      <c r="K54" s="15"/>
      <c r="L54" s="15"/>
    </row>
    <row r="55" spans="1:12" x14ac:dyDescent="0.25">
      <c r="A55" s="16" t="s">
        <v>61</v>
      </c>
      <c r="B55" s="16" t="s">
        <v>60</v>
      </c>
      <c r="C55" s="17" t="s">
        <v>6</v>
      </c>
      <c r="D55" s="17" t="s">
        <v>5</v>
      </c>
      <c r="E55" s="17" t="s">
        <v>62</v>
      </c>
      <c r="F55" s="18"/>
      <c r="G55" s="18"/>
      <c r="H55" s="19">
        <v>6557</v>
      </c>
      <c r="I55" s="19">
        <v>6965</v>
      </c>
      <c r="J55" s="19">
        <v>5227</v>
      </c>
      <c r="K55" s="19">
        <v>3488</v>
      </c>
      <c r="L55" s="19">
        <v>3488</v>
      </c>
    </row>
    <row r="56" spans="1:12" x14ac:dyDescent="0.25">
      <c r="A56" t="s">
        <v>63</v>
      </c>
      <c r="B56" t="s">
        <v>64</v>
      </c>
      <c r="C56" s="8" t="s">
        <v>6</v>
      </c>
      <c r="D56" s="8" t="s">
        <v>3</v>
      </c>
      <c r="E56" s="8" t="s">
        <v>32</v>
      </c>
      <c r="F56" s="20">
        <v>2372</v>
      </c>
      <c r="G56" s="20">
        <v>3546</v>
      </c>
      <c r="H56" s="9"/>
      <c r="I56" s="9"/>
      <c r="J56" s="9"/>
      <c r="K56" s="9"/>
      <c r="L56" s="9"/>
    </row>
    <row r="57" spans="1:12" x14ac:dyDescent="0.25">
      <c r="A57" t="s">
        <v>64</v>
      </c>
      <c r="B57" t="s">
        <v>63</v>
      </c>
      <c r="C57" s="8" t="s">
        <v>6</v>
      </c>
      <c r="D57" s="8" t="s">
        <v>5</v>
      </c>
      <c r="E57" s="8" t="s">
        <v>32</v>
      </c>
      <c r="F57" s="9"/>
      <c r="G57" s="9"/>
      <c r="H57" s="20">
        <v>3546</v>
      </c>
      <c r="I57" s="20">
        <v>3702</v>
      </c>
      <c r="J57" s="20">
        <v>2778</v>
      </c>
      <c r="K57" s="20">
        <v>1854</v>
      </c>
      <c r="L57" s="20">
        <v>1854</v>
      </c>
    </row>
    <row r="58" spans="1:12" x14ac:dyDescent="0.25">
      <c r="A58" s="10" t="str">
        <f>LEFT(A60,8)</f>
        <v>6.37.3.5</v>
      </c>
      <c r="B58" s="10" t="str">
        <f>LEFT(B60,9)</f>
        <v>20.37.3.5</v>
      </c>
      <c r="C58" s="10" t="s">
        <v>6</v>
      </c>
      <c r="D58" s="10" t="s">
        <v>3</v>
      </c>
      <c r="E58" s="10" t="s">
        <v>44</v>
      </c>
      <c r="F58" s="11">
        <f t="shared" ref="F58:G58" si="10">+F60</f>
        <v>11298</v>
      </c>
      <c r="G58" s="11">
        <f t="shared" si="10"/>
        <v>3982</v>
      </c>
      <c r="H58" s="11"/>
      <c r="I58" s="11"/>
      <c r="J58" s="11"/>
      <c r="K58" s="11"/>
      <c r="L58" s="11"/>
    </row>
    <row r="59" spans="1:12" x14ac:dyDescent="0.25">
      <c r="A59" s="12" t="str">
        <f>LEFT(A61,9)</f>
        <v>20.37.3.5</v>
      </c>
      <c r="B59" s="12" t="str">
        <f>LEFT(B61,8)</f>
        <v>6.37.3.5</v>
      </c>
      <c r="C59" s="12" t="s">
        <v>6</v>
      </c>
      <c r="D59" s="12" t="s">
        <v>5</v>
      </c>
      <c r="E59" s="12" t="s">
        <v>44</v>
      </c>
      <c r="F59" s="13"/>
      <c r="G59" s="13"/>
      <c r="H59" s="13">
        <f>+H61</f>
        <v>9228</v>
      </c>
      <c r="I59" s="13">
        <f t="shared" ref="I59:L59" si="11">+I61</f>
        <v>10899</v>
      </c>
      <c r="J59" s="13">
        <f t="shared" si="11"/>
        <v>8177</v>
      </c>
      <c r="K59" s="13">
        <f t="shared" si="11"/>
        <v>5460</v>
      </c>
      <c r="L59" s="13">
        <f t="shared" si="11"/>
        <v>5460</v>
      </c>
    </row>
    <row r="60" spans="1:12" x14ac:dyDescent="0.25">
      <c r="A60" t="s">
        <v>65</v>
      </c>
      <c r="B60" t="s">
        <v>66</v>
      </c>
      <c r="C60" s="8" t="s">
        <v>6</v>
      </c>
      <c r="D60" s="8" t="s">
        <v>3</v>
      </c>
      <c r="E60" s="8" t="s">
        <v>67</v>
      </c>
      <c r="F60" s="20">
        <v>11298</v>
      </c>
      <c r="G60" s="20">
        <v>3982</v>
      </c>
      <c r="H60" s="9"/>
      <c r="I60" s="9"/>
      <c r="J60" s="9"/>
      <c r="K60" s="9"/>
      <c r="L60" s="9"/>
    </row>
    <row r="61" spans="1:12" x14ac:dyDescent="0.25">
      <c r="A61" t="s">
        <v>66</v>
      </c>
      <c r="B61" t="s">
        <v>65</v>
      </c>
      <c r="C61" s="8" t="s">
        <v>6</v>
      </c>
      <c r="D61" s="8" t="s">
        <v>5</v>
      </c>
      <c r="E61" s="8" t="s">
        <v>67</v>
      </c>
      <c r="F61" s="9"/>
      <c r="G61" s="9"/>
      <c r="H61" s="20">
        <v>9228</v>
      </c>
      <c r="I61" s="20">
        <v>10899</v>
      </c>
      <c r="J61" s="20">
        <v>8177</v>
      </c>
      <c r="K61" s="20">
        <v>5460</v>
      </c>
      <c r="L61" s="20">
        <v>5460</v>
      </c>
    </row>
    <row r="62" spans="1:12" x14ac:dyDescent="0.25">
      <c r="A62" s="1" t="s">
        <v>0</v>
      </c>
      <c r="B62" s="1" t="s">
        <v>1</v>
      </c>
      <c r="C62" s="2" t="s">
        <v>69</v>
      </c>
      <c r="D62" s="2" t="s">
        <v>3</v>
      </c>
      <c r="E62" s="2" t="s">
        <v>68</v>
      </c>
      <c r="F62" s="3">
        <v>46681</v>
      </c>
      <c r="G62" s="3">
        <v>107326</v>
      </c>
      <c r="H62" s="3"/>
      <c r="I62" s="3"/>
      <c r="J62" s="3"/>
      <c r="K62" s="3"/>
      <c r="L62" s="3"/>
    </row>
    <row r="63" spans="1:12" x14ac:dyDescent="0.25">
      <c r="A63" s="4" t="s">
        <v>1</v>
      </c>
      <c r="B63" s="4" t="s">
        <v>0</v>
      </c>
      <c r="C63" s="5" t="s">
        <v>69</v>
      </c>
      <c r="D63" s="5" t="s">
        <v>5</v>
      </c>
      <c r="E63" s="5" t="s">
        <v>68</v>
      </c>
      <c r="F63" s="6"/>
      <c r="G63" s="6"/>
      <c r="H63" s="6">
        <v>12826</v>
      </c>
      <c r="I63" s="6">
        <v>13826</v>
      </c>
      <c r="J63" s="6">
        <v>13826</v>
      </c>
      <c r="K63" s="6">
        <v>13826</v>
      </c>
      <c r="L63" s="6">
        <v>13826</v>
      </c>
    </row>
    <row r="64" spans="1:12" x14ac:dyDescent="0.25">
      <c r="A64" s="23" t="s">
        <v>75</v>
      </c>
      <c r="B64" s="23" t="str">
        <f>+A65</f>
        <v>6.38</v>
      </c>
      <c r="C64" s="24" t="s">
        <v>2</v>
      </c>
      <c r="D64" s="24" t="s">
        <v>76</v>
      </c>
      <c r="E64" s="24" t="s">
        <v>4</v>
      </c>
      <c r="F64" s="25">
        <v>377310</v>
      </c>
      <c r="G64" s="25">
        <v>601689</v>
      </c>
      <c r="H64" s="26"/>
      <c r="I64" s="26"/>
      <c r="J64" s="26"/>
      <c r="K64" s="26"/>
      <c r="L64" s="26"/>
    </row>
    <row r="65" spans="1:12" x14ac:dyDescent="0.25">
      <c r="A65" s="27" t="s">
        <v>77</v>
      </c>
      <c r="B65" s="27" t="str">
        <f>+A64</f>
        <v>15.13</v>
      </c>
      <c r="C65" s="28" t="s">
        <v>2</v>
      </c>
      <c r="D65" s="28" t="s">
        <v>5</v>
      </c>
      <c r="E65" s="28" t="s">
        <v>4</v>
      </c>
      <c r="F65" s="29"/>
      <c r="G65" s="29"/>
      <c r="H65" s="29">
        <v>481599</v>
      </c>
      <c r="I65" s="29">
        <v>478958</v>
      </c>
      <c r="J65" s="29">
        <v>340409</v>
      </c>
      <c r="K65" s="29">
        <v>293160</v>
      </c>
      <c r="L65" s="29">
        <v>277526.2</v>
      </c>
    </row>
    <row r="66" spans="1:12" x14ac:dyDescent="0.25">
      <c r="A66" s="23" t="str">
        <f>LEFT(A68,5)</f>
        <v>15.13</v>
      </c>
      <c r="B66" s="23" t="str">
        <f>+A67</f>
        <v>6.38.2</v>
      </c>
      <c r="C66" s="24" t="s">
        <v>6</v>
      </c>
      <c r="D66" s="24" t="s">
        <v>76</v>
      </c>
      <c r="E66" s="24" t="s">
        <v>7</v>
      </c>
      <c r="F66" s="26">
        <v>376802</v>
      </c>
      <c r="G66" s="26">
        <v>602689</v>
      </c>
      <c r="H66" s="26"/>
      <c r="I66" s="26"/>
      <c r="J66" s="26"/>
      <c r="K66" s="26"/>
      <c r="L66" s="26"/>
    </row>
    <row r="67" spans="1:12" x14ac:dyDescent="0.25">
      <c r="A67" s="27" t="str">
        <f>LEFT(A69,6)</f>
        <v>6.38.2</v>
      </c>
      <c r="B67" s="27" t="str">
        <f>+A66</f>
        <v>15.13</v>
      </c>
      <c r="C67" s="28" t="s">
        <v>6</v>
      </c>
      <c r="D67" s="28" t="s">
        <v>78</v>
      </c>
      <c r="E67" s="28" t="s">
        <v>7</v>
      </c>
      <c r="F67" s="29"/>
      <c r="G67" s="29"/>
      <c r="H67" s="29">
        <v>482599</v>
      </c>
      <c r="I67" s="29">
        <v>479958</v>
      </c>
      <c r="J67" s="29">
        <v>341409</v>
      </c>
      <c r="K67" s="29">
        <v>293160</v>
      </c>
      <c r="L67" s="29">
        <v>277526.2</v>
      </c>
    </row>
    <row r="68" spans="1:12" x14ac:dyDescent="0.25">
      <c r="A68" s="32" t="str">
        <f>LEFT(A70,10)</f>
        <v>15.13.0.18</v>
      </c>
      <c r="B68" s="32" t="str">
        <f>+A69</f>
        <v>6.38.2.1</v>
      </c>
      <c r="C68" s="32" t="s">
        <v>6</v>
      </c>
      <c r="D68" s="32" t="s">
        <v>76</v>
      </c>
      <c r="E68" s="32" t="s">
        <v>9</v>
      </c>
      <c r="F68" s="33">
        <v>26089</v>
      </c>
      <c r="G68" s="33">
        <v>31652</v>
      </c>
      <c r="H68" s="33"/>
      <c r="I68" s="33"/>
      <c r="J68" s="33"/>
      <c r="K68" s="33"/>
      <c r="L68" s="33"/>
    </row>
    <row r="69" spans="1:12" x14ac:dyDescent="0.25">
      <c r="A69" s="34" t="str">
        <f>LEFT(A71,8)</f>
        <v>6.38.2.1</v>
      </c>
      <c r="B69" s="34" t="str">
        <f>+A68</f>
        <v>15.13.0.18</v>
      </c>
      <c r="C69" s="34" t="s">
        <v>6</v>
      </c>
      <c r="D69" s="34" t="s">
        <v>78</v>
      </c>
      <c r="E69" s="34" t="s">
        <v>9</v>
      </c>
      <c r="F69" s="35"/>
      <c r="G69" s="35"/>
      <c r="H69" s="35">
        <v>29738</v>
      </c>
      <c r="I69" s="35">
        <v>29745</v>
      </c>
      <c r="J69" s="35">
        <v>26910</v>
      </c>
      <c r="K69" s="35">
        <v>23934</v>
      </c>
      <c r="L69" s="35">
        <v>23934</v>
      </c>
    </row>
    <row r="70" spans="1:12" x14ac:dyDescent="0.25">
      <c r="A70" s="36" t="s">
        <v>79</v>
      </c>
      <c r="B70" s="36" t="str">
        <f>+A71</f>
        <v>6.38.2.1.20</v>
      </c>
      <c r="C70" s="36" t="s">
        <v>6</v>
      </c>
      <c r="D70" s="36" t="s">
        <v>76</v>
      </c>
      <c r="E70" s="36" t="s">
        <v>80</v>
      </c>
      <c r="F70" s="37">
        <v>26089</v>
      </c>
      <c r="G70" s="37">
        <v>31652</v>
      </c>
      <c r="H70" s="37"/>
      <c r="I70" s="37"/>
      <c r="J70" s="37"/>
      <c r="K70" s="37"/>
      <c r="L70" s="37"/>
    </row>
    <row r="71" spans="1:12" x14ac:dyDescent="0.25">
      <c r="A71" s="38" t="s">
        <v>81</v>
      </c>
      <c r="B71" s="38" t="str">
        <f>+A70</f>
        <v>15.13.0.18.1</v>
      </c>
      <c r="C71" s="38" t="s">
        <v>6</v>
      </c>
      <c r="D71" s="38" t="s">
        <v>78</v>
      </c>
      <c r="E71" s="38" t="s">
        <v>82</v>
      </c>
      <c r="F71" s="39"/>
      <c r="G71" s="39"/>
      <c r="H71" s="40">
        <v>29738</v>
      </c>
      <c r="I71" s="40">
        <v>29745</v>
      </c>
      <c r="J71" s="40">
        <v>26910</v>
      </c>
      <c r="K71" s="40">
        <v>23934</v>
      </c>
      <c r="L71" s="40">
        <v>23934</v>
      </c>
    </row>
    <row r="72" spans="1:12" x14ac:dyDescent="0.25">
      <c r="A72" s="32" t="str">
        <f>LEFT(A74,10)</f>
        <v>15.13.0.15</v>
      </c>
      <c r="B72" s="32" t="str">
        <f>+A73</f>
        <v>6.38.2.2</v>
      </c>
      <c r="C72" s="32" t="s">
        <v>6</v>
      </c>
      <c r="D72" s="32" t="s">
        <v>76</v>
      </c>
      <c r="E72" s="32" t="s">
        <v>83</v>
      </c>
      <c r="F72" s="33">
        <v>33651</v>
      </c>
      <c r="G72" s="33">
        <v>55337</v>
      </c>
      <c r="H72" s="33"/>
      <c r="I72" s="33"/>
      <c r="J72" s="33"/>
      <c r="K72" s="33"/>
      <c r="L72" s="33"/>
    </row>
    <row r="73" spans="1:12" x14ac:dyDescent="0.25">
      <c r="A73" s="34" t="str">
        <f>LEFT(A75,8)</f>
        <v>6.38.2.2</v>
      </c>
      <c r="B73" s="34" t="str">
        <f>+A72</f>
        <v>15.13.0.15</v>
      </c>
      <c r="C73" s="34" t="s">
        <v>6</v>
      </c>
      <c r="D73" s="34" t="s">
        <v>78</v>
      </c>
      <c r="E73" s="34" t="s">
        <v>16</v>
      </c>
      <c r="F73" s="35"/>
      <c r="G73" s="35"/>
      <c r="H73" s="35">
        <v>57950</v>
      </c>
      <c r="I73" s="35">
        <v>60683</v>
      </c>
      <c r="J73" s="35">
        <v>33842</v>
      </c>
      <c r="K73" s="35">
        <v>33842</v>
      </c>
      <c r="L73" s="35">
        <v>33842</v>
      </c>
    </row>
    <row r="74" spans="1:12" x14ac:dyDescent="0.25">
      <c r="A74" s="36" t="s">
        <v>84</v>
      </c>
      <c r="B74" s="36" t="str">
        <f>+A75</f>
        <v>6.38.2.2.20</v>
      </c>
      <c r="C74" s="36" t="s">
        <v>6</v>
      </c>
      <c r="D74" s="36" t="s">
        <v>76</v>
      </c>
      <c r="E74" s="36" t="s">
        <v>19</v>
      </c>
      <c r="F74" s="37">
        <v>33651</v>
      </c>
      <c r="G74" s="37">
        <v>55337</v>
      </c>
      <c r="H74" s="37"/>
      <c r="I74" s="37"/>
      <c r="J74" s="37"/>
      <c r="K74" s="37"/>
      <c r="L74" s="37"/>
    </row>
    <row r="75" spans="1:12" x14ac:dyDescent="0.25">
      <c r="A75" s="38" t="s">
        <v>85</v>
      </c>
      <c r="B75" s="38" t="str">
        <f>+A74</f>
        <v>15.13.0.15.1</v>
      </c>
      <c r="C75" s="38" t="s">
        <v>6</v>
      </c>
      <c r="D75" s="38" t="s">
        <v>78</v>
      </c>
      <c r="E75" s="38" t="s">
        <v>19</v>
      </c>
      <c r="F75" s="39"/>
      <c r="G75" s="39"/>
      <c r="H75" s="40">
        <v>57950</v>
      </c>
      <c r="I75" s="40">
        <v>60683</v>
      </c>
      <c r="J75" s="40">
        <v>33842</v>
      </c>
      <c r="K75" s="40">
        <v>33842</v>
      </c>
      <c r="L75" s="40">
        <v>33842</v>
      </c>
    </row>
    <row r="76" spans="1:12" x14ac:dyDescent="0.25">
      <c r="A76" s="32" t="str">
        <f>LEFT(A78,10)</f>
        <v>15.13.0.19</v>
      </c>
      <c r="B76" s="32" t="str">
        <f>+A77</f>
        <v>6.38.2.3</v>
      </c>
      <c r="C76" s="32" t="s">
        <v>6</v>
      </c>
      <c r="D76" s="32" t="s">
        <v>76</v>
      </c>
      <c r="E76" s="32" t="s">
        <v>23</v>
      </c>
      <c r="F76" s="33">
        <v>208349</v>
      </c>
      <c r="G76" s="33">
        <v>426522</v>
      </c>
      <c r="H76" s="33"/>
      <c r="I76" s="33"/>
      <c r="J76" s="33"/>
      <c r="K76" s="33"/>
      <c r="L76" s="33"/>
    </row>
    <row r="77" spans="1:12" x14ac:dyDescent="0.25">
      <c r="A77" s="34" t="str">
        <f>LEFT(A79,8)</f>
        <v>6.38.2.3</v>
      </c>
      <c r="B77" s="34" t="str">
        <f>+A76</f>
        <v>15.13.0.19</v>
      </c>
      <c r="C77" s="34" t="s">
        <v>6</v>
      </c>
      <c r="D77" s="34" t="s">
        <v>78</v>
      </c>
      <c r="E77" s="34" t="s">
        <v>23</v>
      </c>
      <c r="F77" s="35"/>
      <c r="G77" s="35"/>
      <c r="H77" s="35">
        <v>338587</v>
      </c>
      <c r="I77" s="35">
        <v>353002</v>
      </c>
      <c r="J77" s="35">
        <v>253876</v>
      </c>
      <c r="K77" s="35">
        <v>209841</v>
      </c>
      <c r="L77" s="35">
        <v>194865</v>
      </c>
    </row>
    <row r="78" spans="1:12" x14ac:dyDescent="0.25">
      <c r="A78" s="36" t="s">
        <v>86</v>
      </c>
      <c r="B78" s="36" t="str">
        <f>+A79</f>
        <v>6.38.2.3.20</v>
      </c>
      <c r="C78" s="36" t="s">
        <v>6</v>
      </c>
      <c r="D78" s="36" t="s">
        <v>76</v>
      </c>
      <c r="E78" s="36" t="s">
        <v>87</v>
      </c>
      <c r="F78" s="37"/>
      <c r="G78" s="37">
        <v>55</v>
      </c>
      <c r="H78" s="37"/>
      <c r="I78" s="37"/>
      <c r="J78" s="37"/>
      <c r="K78" s="37"/>
      <c r="L78" s="37"/>
    </row>
    <row r="79" spans="1:12" x14ac:dyDescent="0.25">
      <c r="A79" s="38" t="s">
        <v>88</v>
      </c>
      <c r="B79" s="38" t="str">
        <f>+A78</f>
        <v>15.13.0.19.1</v>
      </c>
      <c r="C79" s="38" t="s">
        <v>6</v>
      </c>
      <c r="D79" s="38" t="s">
        <v>78</v>
      </c>
      <c r="E79" s="38" t="s">
        <v>89</v>
      </c>
      <c r="F79" s="39"/>
      <c r="G79" s="39"/>
      <c r="H79" s="40">
        <v>142</v>
      </c>
      <c r="I79" s="40"/>
      <c r="J79" s="40"/>
      <c r="K79" s="40"/>
      <c r="L79" s="40"/>
    </row>
    <row r="80" spans="1:12" x14ac:dyDescent="0.25">
      <c r="A80" s="36" t="s">
        <v>90</v>
      </c>
      <c r="B80" s="36" t="str">
        <f>+A81</f>
        <v>6.68.2.3.21</v>
      </c>
      <c r="C80" s="36" t="s">
        <v>6</v>
      </c>
      <c r="D80" s="36" t="s">
        <v>76</v>
      </c>
      <c r="E80" s="36" t="s">
        <v>91</v>
      </c>
      <c r="F80" s="37">
        <v>186141</v>
      </c>
      <c r="G80" s="37">
        <v>410120</v>
      </c>
      <c r="H80" s="37"/>
      <c r="I80" s="37"/>
      <c r="J80" s="37"/>
      <c r="K80" s="37"/>
      <c r="L80" s="37"/>
    </row>
    <row r="81" spans="1:12" x14ac:dyDescent="0.25">
      <c r="A81" s="38" t="s">
        <v>92</v>
      </c>
      <c r="B81" s="38" t="str">
        <f>+A80</f>
        <v>15.13.0.19.2</v>
      </c>
      <c r="C81" s="38" t="s">
        <v>6</v>
      </c>
      <c r="D81" s="38" t="s">
        <v>78</v>
      </c>
      <c r="E81" s="38" t="s">
        <v>93</v>
      </c>
      <c r="F81" s="39"/>
      <c r="G81" s="39"/>
      <c r="H81" s="40">
        <v>323188</v>
      </c>
      <c r="I81" s="40">
        <v>353002</v>
      </c>
      <c r="J81" s="40">
        <v>253876</v>
      </c>
      <c r="K81" s="40">
        <v>209841</v>
      </c>
      <c r="L81" s="40">
        <v>194865</v>
      </c>
    </row>
    <row r="82" spans="1:12" x14ac:dyDescent="0.25">
      <c r="A82" s="36" t="s">
        <v>94</v>
      </c>
      <c r="B82" s="36" t="str">
        <f>+A83</f>
        <v>6.38.2.3.22</v>
      </c>
      <c r="C82" s="36" t="s">
        <v>6</v>
      </c>
      <c r="D82" s="36" t="s">
        <v>76</v>
      </c>
      <c r="E82" s="36" t="s">
        <v>95</v>
      </c>
      <c r="F82" s="37">
        <v>22208</v>
      </c>
      <c r="G82" s="37">
        <v>16347</v>
      </c>
      <c r="H82" s="37"/>
      <c r="I82" s="37"/>
      <c r="J82" s="37"/>
      <c r="K82" s="37"/>
      <c r="L82" s="37"/>
    </row>
    <row r="83" spans="1:12" x14ac:dyDescent="0.25">
      <c r="A83" s="38" t="s">
        <v>96</v>
      </c>
      <c r="B83" s="38" t="str">
        <f>+A82</f>
        <v>15.13.0.19.3</v>
      </c>
      <c r="C83" s="38" t="s">
        <v>6</v>
      </c>
      <c r="D83" s="38" t="s">
        <v>78</v>
      </c>
      <c r="E83" s="38" t="s">
        <v>97</v>
      </c>
      <c r="F83" s="39"/>
      <c r="G83" s="39"/>
      <c r="H83" s="40">
        <v>15257</v>
      </c>
      <c r="I83" s="40"/>
      <c r="J83" s="40"/>
      <c r="K83" s="40"/>
      <c r="L83" s="40"/>
    </row>
    <row r="84" spans="1:12" x14ac:dyDescent="0.25">
      <c r="A84" s="32" t="str">
        <f>LEFT(A86,10)</f>
        <v>15.13.0.12</v>
      </c>
      <c r="B84" s="32" t="str">
        <f>+A85</f>
        <v>6.38.2.4</v>
      </c>
      <c r="C84" s="32" t="s">
        <v>6</v>
      </c>
      <c r="D84" s="32" t="s">
        <v>76</v>
      </c>
      <c r="E84" s="32" t="s">
        <v>33</v>
      </c>
      <c r="F84" s="33">
        <v>11665</v>
      </c>
      <c r="G84" s="33">
        <v>17664</v>
      </c>
      <c r="H84" s="33"/>
      <c r="I84" s="33"/>
      <c r="J84" s="33"/>
      <c r="K84" s="33"/>
      <c r="L84" s="33"/>
    </row>
    <row r="85" spans="1:12" x14ac:dyDescent="0.25">
      <c r="A85" s="34" t="str">
        <f>LEFT(A87,8)</f>
        <v>6.38.2.4</v>
      </c>
      <c r="B85" s="34" t="str">
        <f>+A84</f>
        <v>15.13.0.12</v>
      </c>
      <c r="C85" s="34" t="s">
        <v>6</v>
      </c>
      <c r="D85" s="34" t="s">
        <v>78</v>
      </c>
      <c r="E85" s="34" t="s">
        <v>33</v>
      </c>
      <c r="F85" s="35"/>
      <c r="G85" s="35"/>
      <c r="H85" s="35">
        <v>14062</v>
      </c>
      <c r="I85" s="35">
        <v>12542</v>
      </c>
      <c r="J85" s="35">
        <v>7548</v>
      </c>
      <c r="K85" s="35">
        <v>7104</v>
      </c>
      <c r="L85" s="35">
        <v>6571.2</v>
      </c>
    </row>
    <row r="86" spans="1:12" x14ac:dyDescent="0.25">
      <c r="A86" s="36" t="s">
        <v>98</v>
      </c>
      <c r="B86" s="36" t="str">
        <f>+A87</f>
        <v>6.38.2.4.20</v>
      </c>
      <c r="C86" s="36" t="s">
        <v>6</v>
      </c>
      <c r="D86" s="36" t="s">
        <v>76</v>
      </c>
      <c r="E86" s="36" t="s">
        <v>99</v>
      </c>
      <c r="F86" s="37">
        <v>7628</v>
      </c>
      <c r="G86" s="37">
        <v>13711</v>
      </c>
      <c r="H86" s="37"/>
      <c r="I86" s="37"/>
      <c r="J86" s="37"/>
      <c r="K86" s="37"/>
      <c r="L86" s="37"/>
    </row>
    <row r="87" spans="1:12" x14ac:dyDescent="0.25">
      <c r="A87" s="38" t="s">
        <v>100</v>
      </c>
      <c r="B87" s="38" t="str">
        <f>+A86</f>
        <v>15.13.0.12.5</v>
      </c>
      <c r="C87" s="38" t="s">
        <v>6</v>
      </c>
      <c r="D87" s="38" t="s">
        <v>78</v>
      </c>
      <c r="E87" s="38" t="s">
        <v>101</v>
      </c>
      <c r="F87" s="39"/>
      <c r="G87" s="39"/>
      <c r="H87" s="40">
        <v>12711</v>
      </c>
      <c r="I87" s="40">
        <v>12042</v>
      </c>
      <c r="J87" s="40">
        <v>7548</v>
      </c>
      <c r="K87" s="40">
        <v>7104</v>
      </c>
      <c r="L87" s="40">
        <v>6571.2</v>
      </c>
    </row>
    <row r="88" spans="1:12" x14ac:dyDescent="0.25">
      <c r="A88" s="36" t="s">
        <v>102</v>
      </c>
      <c r="B88" s="36" t="str">
        <f>+A89</f>
        <v>6.38.2.4.29</v>
      </c>
      <c r="C88" s="36" t="s">
        <v>6</v>
      </c>
      <c r="D88" s="36" t="s">
        <v>76</v>
      </c>
      <c r="E88" s="36" t="s">
        <v>103</v>
      </c>
      <c r="F88" s="41">
        <v>4037</v>
      </c>
      <c r="G88" s="41">
        <v>3953</v>
      </c>
      <c r="H88" s="37"/>
      <c r="I88" s="37"/>
      <c r="J88" s="37"/>
      <c r="K88" s="37"/>
      <c r="L88" s="37"/>
    </row>
    <row r="89" spans="1:12" x14ac:dyDescent="0.25">
      <c r="A89" s="38" t="s">
        <v>104</v>
      </c>
      <c r="B89" s="38" t="str">
        <f>+A88</f>
        <v>15.13.0.12.4</v>
      </c>
      <c r="C89" s="38" t="s">
        <v>6</v>
      </c>
      <c r="D89" s="38" t="s">
        <v>78</v>
      </c>
      <c r="E89" s="38" t="s">
        <v>32</v>
      </c>
      <c r="F89" s="39"/>
      <c r="G89" s="39"/>
      <c r="H89" s="40">
        <v>1351</v>
      </c>
      <c r="I89" s="40">
        <v>500</v>
      </c>
      <c r="J89" s="40"/>
      <c r="K89" s="40"/>
      <c r="L89" s="40"/>
    </row>
    <row r="90" spans="1:12" x14ac:dyDescent="0.25">
      <c r="A90" s="32" t="str">
        <f>LEFT(A92,10)</f>
        <v>15.13.0.13</v>
      </c>
      <c r="B90" s="32" t="str">
        <f>+A91</f>
        <v>6.38.2.5</v>
      </c>
      <c r="C90" s="32" t="s">
        <v>6</v>
      </c>
      <c r="D90" s="32" t="s">
        <v>76</v>
      </c>
      <c r="E90" s="32" t="s">
        <v>44</v>
      </c>
      <c r="F90" s="33">
        <v>6344</v>
      </c>
      <c r="G90" s="33">
        <v>5467</v>
      </c>
      <c r="H90" s="33"/>
      <c r="I90" s="33"/>
      <c r="J90" s="33"/>
      <c r="K90" s="33"/>
      <c r="L90" s="33"/>
    </row>
    <row r="91" spans="1:12" x14ac:dyDescent="0.25">
      <c r="A91" s="34" t="str">
        <f>LEFT(A93,8)</f>
        <v>6.38.2.5</v>
      </c>
      <c r="B91" s="34" t="str">
        <f>+A90</f>
        <v>15.13.0.13</v>
      </c>
      <c r="C91" s="34" t="s">
        <v>6</v>
      </c>
      <c r="D91" s="34" t="s">
        <v>78</v>
      </c>
      <c r="E91" s="34" t="s">
        <v>44</v>
      </c>
      <c r="F91" s="35"/>
      <c r="G91" s="35"/>
      <c r="H91" s="35">
        <v>13250</v>
      </c>
      <c r="I91" s="35">
        <v>7638</v>
      </c>
      <c r="J91" s="35">
        <v>6700</v>
      </c>
      <c r="K91" s="35">
        <v>6700</v>
      </c>
      <c r="L91" s="35">
        <v>6700</v>
      </c>
    </row>
    <row r="92" spans="1:12" x14ac:dyDescent="0.25">
      <c r="A92" s="36" t="s">
        <v>105</v>
      </c>
      <c r="B92" s="36" t="str">
        <f>+A93</f>
        <v>6.38.2.5.20</v>
      </c>
      <c r="C92" s="36" t="s">
        <v>6</v>
      </c>
      <c r="D92" s="36" t="s">
        <v>76</v>
      </c>
      <c r="E92" s="36" t="s">
        <v>106</v>
      </c>
      <c r="F92" s="37">
        <v>6344</v>
      </c>
      <c r="G92" s="37">
        <v>5467</v>
      </c>
      <c r="H92" s="37"/>
      <c r="I92" s="37"/>
      <c r="J92" s="37"/>
      <c r="K92" s="37"/>
      <c r="L92" s="37"/>
    </row>
    <row r="93" spans="1:12" x14ac:dyDescent="0.25">
      <c r="A93" s="38" t="s">
        <v>107</v>
      </c>
      <c r="B93" s="38" t="str">
        <f>+A92</f>
        <v>15.13.0.13.1</v>
      </c>
      <c r="C93" s="38" t="s">
        <v>6</v>
      </c>
      <c r="D93" s="38" t="s">
        <v>78</v>
      </c>
      <c r="E93" s="38" t="s">
        <v>106</v>
      </c>
      <c r="F93" s="39"/>
      <c r="G93" s="39"/>
      <c r="H93" s="40">
        <v>13250</v>
      </c>
      <c r="I93" s="40">
        <v>7638</v>
      </c>
      <c r="J93" s="40">
        <v>6700</v>
      </c>
      <c r="K93" s="40">
        <v>6700</v>
      </c>
      <c r="L93" s="40">
        <v>6700</v>
      </c>
    </row>
    <row r="94" spans="1:12" x14ac:dyDescent="0.25">
      <c r="A94" s="32" t="str">
        <f>LEFT(A96,10)</f>
        <v>15.13.0.22</v>
      </c>
      <c r="B94" s="32" t="str">
        <f>+A95</f>
        <v>6.38.2.6</v>
      </c>
      <c r="C94" s="32" t="s">
        <v>6</v>
      </c>
      <c r="D94" s="32" t="s">
        <v>76</v>
      </c>
      <c r="E94" s="32" t="s">
        <v>108</v>
      </c>
      <c r="F94" s="33">
        <v>90704</v>
      </c>
      <c r="G94" s="33">
        <v>66047</v>
      </c>
      <c r="H94" s="33"/>
      <c r="I94" s="33"/>
      <c r="J94" s="33"/>
      <c r="K94" s="33"/>
      <c r="L94" s="33"/>
    </row>
    <row r="95" spans="1:12" x14ac:dyDescent="0.25">
      <c r="A95" s="34" t="str">
        <f>LEFT(A97,8)</f>
        <v>6.38.2.6</v>
      </c>
      <c r="B95" s="34" t="str">
        <f>+A94</f>
        <v>15.13.0.22</v>
      </c>
      <c r="C95" s="34" t="s">
        <v>6</v>
      </c>
      <c r="D95" s="38" t="s">
        <v>78</v>
      </c>
      <c r="E95" s="34" t="s">
        <v>108</v>
      </c>
      <c r="F95" s="35"/>
      <c r="G95" s="35"/>
      <c r="H95" s="35">
        <v>29012</v>
      </c>
      <c r="I95" s="35">
        <v>16348</v>
      </c>
      <c r="J95" s="35">
        <v>12533</v>
      </c>
      <c r="K95" s="35">
        <v>11739</v>
      </c>
      <c r="L95" s="35">
        <v>11614</v>
      </c>
    </row>
    <row r="96" spans="1:12" x14ac:dyDescent="0.25">
      <c r="A96" s="36" t="s">
        <v>109</v>
      </c>
      <c r="B96" s="36" t="str">
        <f>+A97</f>
        <v>6.38.2.6.20</v>
      </c>
      <c r="C96" s="36" t="s">
        <v>6</v>
      </c>
      <c r="D96" s="36" t="s">
        <v>76</v>
      </c>
      <c r="E96" s="36" t="s">
        <v>82</v>
      </c>
      <c r="F96" s="37">
        <v>90704</v>
      </c>
      <c r="G96" s="37">
        <v>66047</v>
      </c>
      <c r="H96" s="37"/>
      <c r="I96" s="37"/>
      <c r="J96" s="37"/>
      <c r="K96" s="37"/>
      <c r="L96" s="37"/>
    </row>
    <row r="97" spans="1:12" x14ac:dyDescent="0.25">
      <c r="A97" s="38" t="s">
        <v>110</v>
      </c>
      <c r="B97" s="38" t="str">
        <f>+A96</f>
        <v>15.13.0.22.1</v>
      </c>
      <c r="C97" s="38" t="s">
        <v>6</v>
      </c>
      <c r="D97" s="38" t="s">
        <v>78</v>
      </c>
      <c r="E97" s="38" t="s">
        <v>82</v>
      </c>
      <c r="F97" s="39"/>
      <c r="G97" s="39"/>
      <c r="H97" s="40">
        <v>29012</v>
      </c>
      <c r="I97" s="40">
        <v>16348</v>
      </c>
      <c r="J97" s="40">
        <v>12533</v>
      </c>
      <c r="K97" s="40">
        <v>11739</v>
      </c>
      <c r="L97" s="40">
        <v>11614</v>
      </c>
    </row>
    <row r="98" spans="1:12" x14ac:dyDescent="0.25">
      <c r="A98" s="23" t="s">
        <v>75</v>
      </c>
      <c r="B98" s="23" t="str">
        <f>+A99</f>
        <v>6.38</v>
      </c>
      <c r="C98" s="24" t="s">
        <v>69</v>
      </c>
      <c r="D98" s="24" t="s">
        <v>76</v>
      </c>
      <c r="E98" s="24"/>
      <c r="F98" s="26">
        <v>6059</v>
      </c>
      <c r="G98" s="26">
        <v>3000</v>
      </c>
      <c r="H98" s="26"/>
      <c r="I98" s="26"/>
      <c r="J98" s="26"/>
      <c r="K98" s="26"/>
      <c r="L98" s="26"/>
    </row>
    <row r="99" spans="1:12" x14ac:dyDescent="0.25">
      <c r="A99" s="27" t="s">
        <v>77</v>
      </c>
      <c r="B99" s="27" t="s">
        <v>75</v>
      </c>
      <c r="C99" s="28" t="s">
        <v>69</v>
      </c>
      <c r="D99" s="28" t="s">
        <v>78</v>
      </c>
      <c r="E99" s="28" t="s">
        <v>68</v>
      </c>
      <c r="F99" s="29"/>
      <c r="G99" s="29"/>
      <c r="H99" s="29">
        <v>3000</v>
      </c>
      <c r="I99" s="29">
        <v>3000</v>
      </c>
      <c r="J99" s="29">
        <v>3000</v>
      </c>
      <c r="K99" s="29">
        <v>3000</v>
      </c>
      <c r="L99" s="29">
        <v>3000</v>
      </c>
    </row>
    <row r="100" spans="1:12" x14ac:dyDescent="0.25">
      <c r="A100" s="23" t="str">
        <f>LEFT(A102,7)</f>
        <v>15.99.0</v>
      </c>
      <c r="B100" s="23" t="str">
        <f>+A101</f>
        <v>6.92.1</v>
      </c>
      <c r="C100" s="24" t="s">
        <v>2</v>
      </c>
      <c r="D100" s="24" t="s">
        <v>111</v>
      </c>
      <c r="E100" s="24" t="s">
        <v>111</v>
      </c>
      <c r="F100" s="26"/>
      <c r="G100" s="26"/>
      <c r="H100" s="26"/>
      <c r="I100" s="26"/>
      <c r="J100" s="26"/>
      <c r="K100" s="26"/>
      <c r="L100" s="26"/>
    </row>
    <row r="101" spans="1:12" x14ac:dyDescent="0.25">
      <c r="A101" s="27" t="str">
        <f>LEFT(A103,6)</f>
        <v>6.92.1</v>
      </c>
      <c r="B101" s="27" t="str">
        <f>+A100</f>
        <v>15.99.0</v>
      </c>
      <c r="C101" s="28" t="s">
        <v>2</v>
      </c>
      <c r="D101" s="28" t="s">
        <v>112</v>
      </c>
      <c r="E101" s="28" t="s">
        <v>112</v>
      </c>
      <c r="F101" s="29"/>
      <c r="G101" s="29"/>
      <c r="H101" s="29">
        <f>+H103</f>
        <v>187</v>
      </c>
      <c r="I101" s="29">
        <f>+I103</f>
        <v>404</v>
      </c>
      <c r="J101" s="29">
        <f>+J103</f>
        <v>3079</v>
      </c>
      <c r="K101" s="29">
        <f>+K103</f>
        <v>3592</v>
      </c>
      <c r="L101" s="29">
        <f>+L103</f>
        <v>3592</v>
      </c>
    </row>
    <row r="102" spans="1:12" x14ac:dyDescent="0.25">
      <c r="A102" s="23" t="str">
        <f>LEFT(A104,7)</f>
        <v>15.99.0</v>
      </c>
      <c r="B102" s="23" t="str">
        <f>+A103</f>
        <v>6.92.1</v>
      </c>
      <c r="C102" s="24" t="s">
        <v>6</v>
      </c>
      <c r="D102" s="24" t="s">
        <v>111</v>
      </c>
      <c r="E102" s="24" t="s">
        <v>7</v>
      </c>
      <c r="F102" s="26"/>
      <c r="G102" s="26"/>
      <c r="H102" s="26"/>
      <c r="I102" s="26"/>
      <c r="J102" s="26"/>
      <c r="K102" s="26"/>
      <c r="L102" s="26"/>
    </row>
    <row r="103" spans="1:12" x14ac:dyDescent="0.25">
      <c r="A103" s="27" t="str">
        <f>LEFT(A105,6)</f>
        <v>6.92.1</v>
      </c>
      <c r="B103" s="27" t="str">
        <f>+A102</f>
        <v>15.99.0</v>
      </c>
      <c r="C103" s="28" t="s">
        <v>6</v>
      </c>
      <c r="D103" s="28" t="s">
        <v>112</v>
      </c>
      <c r="E103" s="28" t="s">
        <v>7</v>
      </c>
      <c r="F103" s="29"/>
      <c r="G103" s="29"/>
      <c r="H103" s="29">
        <f>+H105</f>
        <v>187</v>
      </c>
      <c r="I103" s="29">
        <f>+I105</f>
        <v>404</v>
      </c>
      <c r="J103" s="29">
        <f>+J105</f>
        <v>3079</v>
      </c>
      <c r="K103" s="29">
        <f>+K105</f>
        <v>3592</v>
      </c>
      <c r="L103" s="29">
        <f>+L105</f>
        <v>3592</v>
      </c>
    </row>
    <row r="104" spans="1:12" x14ac:dyDescent="0.25">
      <c r="A104" s="32" t="str">
        <f>LEFT(A106,10)</f>
        <v>15.99.0.21</v>
      </c>
      <c r="B104" s="32" t="str">
        <f>+A105</f>
        <v>6.92.1.1</v>
      </c>
      <c r="C104" s="32" t="s">
        <v>6</v>
      </c>
      <c r="D104" s="32" t="s">
        <v>111</v>
      </c>
      <c r="E104" s="32" t="s">
        <v>111</v>
      </c>
      <c r="F104" s="33"/>
      <c r="G104" s="33"/>
      <c r="H104" s="33"/>
      <c r="I104" s="33"/>
      <c r="J104" s="33"/>
      <c r="K104" s="33"/>
      <c r="L104" s="33"/>
    </row>
    <row r="105" spans="1:12" x14ac:dyDescent="0.25">
      <c r="A105" s="34" t="str">
        <f>LEFT(A108,8)</f>
        <v>6.92.1.1</v>
      </c>
      <c r="B105" s="34" t="str">
        <f>+A104</f>
        <v>15.99.0.21</v>
      </c>
      <c r="C105" s="34" t="s">
        <v>6</v>
      </c>
      <c r="D105" s="34" t="s">
        <v>112</v>
      </c>
      <c r="E105" s="34" t="s">
        <v>112</v>
      </c>
      <c r="F105" s="35"/>
      <c r="G105" s="35"/>
      <c r="H105" s="35">
        <f>+H108</f>
        <v>187</v>
      </c>
      <c r="I105" s="35">
        <f>+I108</f>
        <v>404</v>
      </c>
      <c r="J105" s="35">
        <f>+J108</f>
        <v>3079</v>
      </c>
      <c r="K105" s="35">
        <f>+K108</f>
        <v>3592</v>
      </c>
      <c r="L105" s="35">
        <f>+L108</f>
        <v>3592</v>
      </c>
    </row>
    <row r="106" spans="1:12" x14ac:dyDescent="0.25">
      <c r="A106" s="30" t="s">
        <v>113</v>
      </c>
      <c r="B106" s="30" t="str">
        <f>+A108</f>
        <v>6.92.1.1.11</v>
      </c>
      <c r="C106" s="30" t="s">
        <v>6</v>
      </c>
      <c r="D106" s="30" t="s">
        <v>111</v>
      </c>
      <c r="E106" s="30" t="s">
        <v>114</v>
      </c>
      <c r="F106" s="31"/>
      <c r="G106" s="31"/>
      <c r="H106" s="31"/>
      <c r="I106" s="31"/>
      <c r="J106" s="31"/>
      <c r="K106" s="31"/>
      <c r="L106" s="31"/>
    </row>
    <row r="107" spans="1:12" x14ac:dyDescent="0.25">
      <c r="A107" s="30" t="s">
        <v>115</v>
      </c>
      <c r="B107" s="30" t="str">
        <f>+A108</f>
        <v>6.92.1.1.11</v>
      </c>
      <c r="C107" s="30" t="s">
        <v>6</v>
      </c>
      <c r="D107" s="30" t="s">
        <v>111</v>
      </c>
      <c r="E107" s="30" t="s">
        <v>116</v>
      </c>
      <c r="F107" s="31"/>
      <c r="G107" s="31"/>
      <c r="H107" s="31"/>
      <c r="I107" s="31"/>
      <c r="J107" s="31"/>
      <c r="K107" s="31"/>
      <c r="L107" s="31"/>
    </row>
    <row r="108" spans="1:12" x14ac:dyDescent="0.25">
      <c r="A108" s="30" t="s">
        <v>117</v>
      </c>
      <c r="B108" s="30" t="s">
        <v>118</v>
      </c>
      <c r="C108" s="30" t="s">
        <v>6</v>
      </c>
      <c r="D108" s="30" t="s">
        <v>112</v>
      </c>
      <c r="E108" s="30" t="s">
        <v>112</v>
      </c>
      <c r="F108" s="31"/>
      <c r="G108" s="31"/>
      <c r="H108" s="42">
        <v>187</v>
      </c>
      <c r="I108" s="42">
        <v>404</v>
      </c>
      <c r="J108" s="42">
        <v>3079</v>
      </c>
      <c r="K108" s="42">
        <v>3592</v>
      </c>
      <c r="L108" s="42">
        <v>3592</v>
      </c>
    </row>
    <row r="109" spans="1:12" x14ac:dyDescent="0.25">
      <c r="A109" s="46" t="s">
        <v>781</v>
      </c>
      <c r="B109" s="43" t="s">
        <v>986</v>
      </c>
      <c r="C109" s="43" t="s">
        <v>2</v>
      </c>
      <c r="D109" s="46" t="s">
        <v>119</v>
      </c>
      <c r="E109" s="43" t="s">
        <v>120</v>
      </c>
      <c r="F109" s="47">
        <v>6150237</v>
      </c>
      <c r="G109" s="47">
        <v>7455157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</row>
    <row r="110" spans="1:12" x14ac:dyDescent="0.25">
      <c r="A110" s="43" t="s">
        <v>986</v>
      </c>
      <c r="B110" s="46" t="s">
        <v>781</v>
      </c>
      <c r="C110" s="43" t="s">
        <v>2</v>
      </c>
      <c r="D110" s="43" t="s">
        <v>119</v>
      </c>
      <c r="E110" s="43" t="s">
        <v>120</v>
      </c>
      <c r="F110" s="47">
        <v>0</v>
      </c>
      <c r="G110" s="47">
        <v>0</v>
      </c>
      <c r="H110" s="47">
        <v>7951614</v>
      </c>
      <c r="I110" s="47">
        <v>8167988</v>
      </c>
      <c r="J110" s="47">
        <v>8326296</v>
      </c>
      <c r="K110" s="47">
        <v>8322010</v>
      </c>
      <c r="L110" s="47">
        <v>8484543</v>
      </c>
    </row>
    <row r="111" spans="1:12" x14ac:dyDescent="0.25">
      <c r="A111" s="46" t="s">
        <v>781</v>
      </c>
      <c r="B111" s="43" t="s">
        <v>986</v>
      </c>
      <c r="C111" s="43" t="s">
        <v>6</v>
      </c>
      <c r="D111" s="46" t="s">
        <v>119</v>
      </c>
      <c r="E111" s="43" t="s">
        <v>121</v>
      </c>
      <c r="F111" s="47">
        <v>6202031</v>
      </c>
      <c r="G111" s="47">
        <v>7172647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</row>
    <row r="112" spans="1:12" x14ac:dyDescent="0.25">
      <c r="A112" s="43" t="s">
        <v>986</v>
      </c>
      <c r="B112" s="46" t="s">
        <v>781</v>
      </c>
      <c r="C112" s="43" t="s">
        <v>6</v>
      </c>
      <c r="D112" s="43" t="s">
        <v>119</v>
      </c>
      <c r="E112" s="43" t="s">
        <v>121</v>
      </c>
      <c r="F112" s="45">
        <v>0</v>
      </c>
      <c r="G112" s="45">
        <v>0</v>
      </c>
      <c r="H112" s="47">
        <v>7234191</v>
      </c>
      <c r="I112" s="47">
        <v>7981189</v>
      </c>
      <c r="J112" s="47">
        <v>8271856</v>
      </c>
      <c r="K112" s="47">
        <v>8262510</v>
      </c>
      <c r="L112" s="47">
        <v>8405943</v>
      </c>
    </row>
    <row r="113" spans="1:12" x14ac:dyDescent="0.25">
      <c r="A113" s="43" t="s">
        <v>782</v>
      </c>
      <c r="B113" s="43" t="s">
        <v>987</v>
      </c>
      <c r="C113" s="43" t="s">
        <v>6</v>
      </c>
      <c r="D113" s="43" t="s">
        <v>119</v>
      </c>
      <c r="E113" s="43" t="s">
        <v>119</v>
      </c>
      <c r="F113" s="47">
        <v>4751121</v>
      </c>
      <c r="G113" s="47">
        <v>6036115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</row>
    <row r="114" spans="1:12" x14ac:dyDescent="0.25">
      <c r="A114" s="43" t="s">
        <v>987</v>
      </c>
      <c r="B114" s="43" t="s">
        <v>782</v>
      </c>
      <c r="C114" s="43" t="s">
        <v>6</v>
      </c>
      <c r="D114" s="43" t="s">
        <v>119</v>
      </c>
      <c r="E114" s="43" t="s">
        <v>119</v>
      </c>
      <c r="F114" s="47">
        <v>0</v>
      </c>
      <c r="G114" s="47">
        <v>0</v>
      </c>
      <c r="H114" s="47">
        <v>6473306</v>
      </c>
      <c r="I114" s="47">
        <v>6971953</v>
      </c>
      <c r="J114" s="47">
        <v>7174385</v>
      </c>
      <c r="K114" s="47">
        <v>7379863</v>
      </c>
      <c r="L114" s="47">
        <v>7588187</v>
      </c>
    </row>
    <row r="115" spans="1:12" x14ac:dyDescent="0.25">
      <c r="A115" s="48" t="s">
        <v>783</v>
      </c>
      <c r="B115" s="48" t="s">
        <v>988</v>
      </c>
      <c r="C115" s="48" t="s">
        <v>6</v>
      </c>
      <c r="D115" s="48" t="s">
        <v>119</v>
      </c>
      <c r="E115" s="48" t="s">
        <v>122</v>
      </c>
      <c r="F115" s="49">
        <v>28820</v>
      </c>
      <c r="G115" s="49">
        <v>109201</v>
      </c>
      <c r="H115" s="49">
        <v>0</v>
      </c>
      <c r="I115" s="49">
        <v>0</v>
      </c>
      <c r="J115" s="49">
        <v>0</v>
      </c>
      <c r="K115" s="49">
        <v>0</v>
      </c>
      <c r="L115" s="49">
        <v>0</v>
      </c>
    </row>
    <row r="116" spans="1:12" x14ac:dyDescent="0.25">
      <c r="A116" s="48" t="s">
        <v>988</v>
      </c>
      <c r="B116" s="48" t="s">
        <v>783</v>
      </c>
      <c r="C116" s="48" t="s">
        <v>6</v>
      </c>
      <c r="D116" s="48" t="s">
        <v>119</v>
      </c>
      <c r="E116" s="48" t="s">
        <v>122</v>
      </c>
      <c r="F116" s="49">
        <v>0</v>
      </c>
      <c r="G116" s="49">
        <v>0</v>
      </c>
      <c r="H116" s="49">
        <v>60261</v>
      </c>
      <c r="I116" s="49">
        <v>31026</v>
      </c>
      <c r="J116" s="49">
        <v>5726</v>
      </c>
      <c r="K116" s="49">
        <v>4225</v>
      </c>
      <c r="L116" s="49">
        <v>6526</v>
      </c>
    </row>
    <row r="117" spans="1:12" x14ac:dyDescent="0.25">
      <c r="A117" t="s">
        <v>784</v>
      </c>
      <c r="B117" t="s">
        <v>989</v>
      </c>
      <c r="C117" t="s">
        <v>6</v>
      </c>
      <c r="D117" t="s">
        <v>119</v>
      </c>
      <c r="E117" t="s">
        <v>123</v>
      </c>
      <c r="F117" s="45">
        <v>2971</v>
      </c>
      <c r="G117" s="45">
        <v>9700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</row>
    <row r="118" spans="1:12" x14ac:dyDescent="0.25">
      <c r="A118" t="s">
        <v>989</v>
      </c>
      <c r="B118" t="s">
        <v>784</v>
      </c>
      <c r="C118" t="s">
        <v>6</v>
      </c>
      <c r="D118" t="s">
        <v>119</v>
      </c>
      <c r="E118" t="s">
        <v>123</v>
      </c>
      <c r="F118" s="45">
        <v>0</v>
      </c>
      <c r="G118" s="45">
        <v>0</v>
      </c>
      <c r="H118" s="45">
        <v>5600</v>
      </c>
      <c r="I118" s="45">
        <v>500</v>
      </c>
      <c r="J118" s="45">
        <v>0</v>
      </c>
      <c r="K118" s="45">
        <v>0</v>
      </c>
      <c r="L118" s="45">
        <v>0</v>
      </c>
    </row>
    <row r="119" spans="1:12" x14ac:dyDescent="0.25">
      <c r="A119" t="s">
        <v>785</v>
      </c>
      <c r="B119" t="s">
        <v>990</v>
      </c>
      <c r="C119" t="s">
        <v>6</v>
      </c>
      <c r="D119" t="s">
        <v>119</v>
      </c>
      <c r="E119" t="s">
        <v>124</v>
      </c>
      <c r="F119" s="45">
        <v>10032</v>
      </c>
      <c r="G119" s="45">
        <v>20076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</row>
    <row r="120" spans="1:12" x14ac:dyDescent="0.25">
      <c r="A120" t="s">
        <v>990</v>
      </c>
      <c r="B120" t="s">
        <v>785</v>
      </c>
      <c r="C120" t="s">
        <v>6</v>
      </c>
      <c r="D120" t="s">
        <v>119</v>
      </c>
      <c r="E120" t="s">
        <v>124</v>
      </c>
      <c r="F120" s="45">
        <v>0</v>
      </c>
      <c r="G120" s="45">
        <v>0</v>
      </c>
      <c r="H120" s="45">
        <v>9489</v>
      </c>
      <c r="I120" s="45">
        <v>25104</v>
      </c>
      <c r="J120" s="45">
        <v>1500</v>
      </c>
      <c r="K120" s="45">
        <v>0</v>
      </c>
      <c r="L120" s="45">
        <v>2300</v>
      </c>
    </row>
    <row r="121" spans="1:12" x14ac:dyDescent="0.25">
      <c r="A121" t="s">
        <v>786</v>
      </c>
      <c r="B121" t="s">
        <v>991</v>
      </c>
      <c r="C121" t="s">
        <v>6</v>
      </c>
      <c r="D121" t="s">
        <v>119</v>
      </c>
      <c r="E121" t="s">
        <v>119</v>
      </c>
      <c r="F121" s="45">
        <v>14257</v>
      </c>
      <c r="G121" s="45">
        <v>8172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</row>
    <row r="122" spans="1:12" x14ac:dyDescent="0.25">
      <c r="A122" t="s">
        <v>991</v>
      </c>
      <c r="B122" t="s">
        <v>786</v>
      </c>
      <c r="C122" t="s">
        <v>6</v>
      </c>
      <c r="D122" t="s">
        <v>119</v>
      </c>
      <c r="E122" t="s">
        <v>119</v>
      </c>
      <c r="F122" s="45">
        <v>0</v>
      </c>
      <c r="G122" s="45">
        <v>0</v>
      </c>
      <c r="H122" s="45">
        <v>5028</v>
      </c>
      <c r="I122" s="45">
        <v>4338</v>
      </c>
      <c r="J122" s="45">
        <v>4226</v>
      </c>
      <c r="K122" s="45">
        <v>4225</v>
      </c>
      <c r="L122" s="45">
        <v>4226</v>
      </c>
    </row>
    <row r="123" spans="1:12" x14ac:dyDescent="0.25">
      <c r="A123" s="44" t="s">
        <v>787</v>
      </c>
      <c r="B123" t="s">
        <v>992</v>
      </c>
      <c r="C123" t="s">
        <v>6</v>
      </c>
      <c r="D123" t="s">
        <v>125</v>
      </c>
      <c r="E123" t="s">
        <v>126</v>
      </c>
      <c r="F123" s="45">
        <v>1384</v>
      </c>
      <c r="G123" s="45">
        <v>1209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</row>
    <row r="124" spans="1:12" x14ac:dyDescent="0.25">
      <c r="A124" t="s">
        <v>992</v>
      </c>
      <c r="B124" t="s">
        <v>787</v>
      </c>
      <c r="C124" t="s">
        <v>6</v>
      </c>
      <c r="D124" t="s">
        <v>119</v>
      </c>
      <c r="E124" t="s">
        <v>127</v>
      </c>
      <c r="F124" s="45">
        <v>0</v>
      </c>
      <c r="G124" s="45">
        <v>0</v>
      </c>
      <c r="H124" s="45">
        <v>1364</v>
      </c>
      <c r="I124" s="45">
        <v>1084</v>
      </c>
      <c r="J124" s="45">
        <v>0</v>
      </c>
      <c r="K124" s="45">
        <v>0</v>
      </c>
      <c r="L124" s="45">
        <v>0</v>
      </c>
    </row>
    <row r="125" spans="1:12" x14ac:dyDescent="0.25">
      <c r="A125" t="s">
        <v>788</v>
      </c>
      <c r="B125" t="s">
        <v>993</v>
      </c>
      <c r="C125" t="s">
        <v>6</v>
      </c>
      <c r="D125" t="s">
        <v>119</v>
      </c>
      <c r="E125" t="s">
        <v>128</v>
      </c>
      <c r="F125" s="45">
        <v>0</v>
      </c>
      <c r="G125" s="45">
        <v>70000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</row>
    <row r="126" spans="1:12" x14ac:dyDescent="0.25">
      <c r="A126" t="s">
        <v>993</v>
      </c>
      <c r="B126" t="s">
        <v>789</v>
      </c>
      <c r="C126" t="s">
        <v>6</v>
      </c>
      <c r="D126" t="s">
        <v>119</v>
      </c>
      <c r="E126" t="s">
        <v>128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</row>
    <row r="127" spans="1:12" x14ac:dyDescent="0.25">
      <c r="A127" t="s">
        <v>790</v>
      </c>
      <c r="B127" t="s">
        <v>994</v>
      </c>
      <c r="C127" t="s">
        <v>6</v>
      </c>
      <c r="D127" t="s">
        <v>119</v>
      </c>
      <c r="E127" t="s">
        <v>129</v>
      </c>
      <c r="F127" s="45">
        <v>176</v>
      </c>
      <c r="G127" s="45">
        <v>44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</row>
    <row r="128" spans="1:12" x14ac:dyDescent="0.25">
      <c r="A128" t="s">
        <v>994</v>
      </c>
      <c r="B128" t="s">
        <v>790</v>
      </c>
      <c r="C128" t="s">
        <v>6</v>
      </c>
      <c r="D128" t="s">
        <v>119</v>
      </c>
      <c r="E128" t="s">
        <v>129</v>
      </c>
      <c r="F128" s="45">
        <v>0</v>
      </c>
      <c r="G128" s="45">
        <v>0</v>
      </c>
      <c r="H128" s="45">
        <v>38780</v>
      </c>
      <c r="I128" s="45">
        <v>0</v>
      </c>
      <c r="J128" s="45">
        <v>0</v>
      </c>
      <c r="K128" s="45">
        <v>0</v>
      </c>
      <c r="L128" s="45">
        <v>0</v>
      </c>
    </row>
    <row r="129" spans="1:12" x14ac:dyDescent="0.25">
      <c r="A129" s="48" t="s">
        <v>791</v>
      </c>
      <c r="B129" s="48" t="s">
        <v>995</v>
      </c>
      <c r="C129" s="48" t="s">
        <v>6</v>
      </c>
      <c r="D129" s="48" t="s">
        <v>119</v>
      </c>
      <c r="E129" s="48" t="s">
        <v>44</v>
      </c>
      <c r="F129" s="49">
        <v>56451</v>
      </c>
      <c r="G129" s="49">
        <v>88708</v>
      </c>
      <c r="H129" s="49">
        <v>0</v>
      </c>
      <c r="I129" s="49">
        <v>0</v>
      </c>
      <c r="J129" s="49">
        <v>0</v>
      </c>
      <c r="K129" s="49">
        <v>0</v>
      </c>
      <c r="L129" s="49">
        <v>0</v>
      </c>
    </row>
    <row r="130" spans="1:12" x14ac:dyDescent="0.25">
      <c r="A130" s="48" t="s">
        <v>995</v>
      </c>
      <c r="B130" s="48" t="s">
        <v>791</v>
      </c>
      <c r="C130" s="48" t="s">
        <v>6</v>
      </c>
      <c r="D130" s="48" t="s">
        <v>119</v>
      </c>
      <c r="E130" s="48" t="s">
        <v>44</v>
      </c>
      <c r="F130" s="49">
        <v>0</v>
      </c>
      <c r="G130" s="49">
        <v>0</v>
      </c>
      <c r="H130" s="49">
        <v>4897</v>
      </c>
      <c r="I130" s="49">
        <v>5101</v>
      </c>
      <c r="J130" s="49">
        <v>4087</v>
      </c>
      <c r="K130" s="49">
        <v>4084</v>
      </c>
      <c r="L130" s="49">
        <v>4086</v>
      </c>
    </row>
    <row r="131" spans="1:12" x14ac:dyDescent="0.25">
      <c r="A131" t="s">
        <v>792</v>
      </c>
      <c r="B131" t="s">
        <v>996</v>
      </c>
      <c r="C131" t="s">
        <v>6</v>
      </c>
      <c r="D131" t="s">
        <v>119</v>
      </c>
      <c r="E131" t="s">
        <v>119</v>
      </c>
      <c r="F131" s="45">
        <v>6219</v>
      </c>
      <c r="G131" s="45">
        <v>5507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</row>
    <row r="132" spans="1:12" x14ac:dyDescent="0.25">
      <c r="A132" t="s">
        <v>996</v>
      </c>
      <c r="B132" t="s">
        <v>792</v>
      </c>
      <c r="C132" t="s">
        <v>6</v>
      </c>
      <c r="D132" t="s">
        <v>119</v>
      </c>
      <c r="E132" t="s">
        <v>119</v>
      </c>
      <c r="F132" s="45">
        <v>0</v>
      </c>
      <c r="G132" s="45">
        <v>0</v>
      </c>
      <c r="H132" s="45">
        <v>3838</v>
      </c>
      <c r="I132" s="45">
        <v>4044</v>
      </c>
      <c r="J132" s="45">
        <v>4087</v>
      </c>
      <c r="K132" s="45">
        <v>4084</v>
      </c>
      <c r="L132" s="45">
        <v>4086</v>
      </c>
    </row>
    <row r="133" spans="1:12" x14ac:dyDescent="0.25">
      <c r="A133" s="44" t="s">
        <v>793</v>
      </c>
      <c r="B133" t="s">
        <v>997</v>
      </c>
      <c r="C133" t="s">
        <v>6</v>
      </c>
      <c r="D133" s="44" t="s">
        <v>125</v>
      </c>
      <c r="E133" t="s">
        <v>126</v>
      </c>
      <c r="F133" s="45">
        <v>267</v>
      </c>
      <c r="G133" s="45">
        <v>2051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</row>
    <row r="134" spans="1:12" x14ac:dyDescent="0.25">
      <c r="A134" t="s">
        <v>997</v>
      </c>
      <c r="B134" s="44" t="s">
        <v>793</v>
      </c>
      <c r="C134" t="s">
        <v>6</v>
      </c>
      <c r="D134" t="s">
        <v>119</v>
      </c>
      <c r="E134" t="s">
        <v>127</v>
      </c>
      <c r="F134" s="45">
        <v>0</v>
      </c>
      <c r="G134" s="45">
        <v>0</v>
      </c>
      <c r="H134" s="45">
        <v>1059</v>
      </c>
      <c r="I134" s="45">
        <v>1057</v>
      </c>
      <c r="J134" s="45">
        <v>0</v>
      </c>
      <c r="K134" s="45">
        <v>0</v>
      </c>
      <c r="L134" s="45">
        <v>0</v>
      </c>
    </row>
    <row r="135" spans="1:12" x14ac:dyDescent="0.25">
      <c r="A135" t="s">
        <v>794</v>
      </c>
      <c r="B135" t="s">
        <v>998</v>
      </c>
      <c r="C135" t="s">
        <v>6</v>
      </c>
      <c r="D135" t="s">
        <v>119</v>
      </c>
      <c r="E135" t="s">
        <v>130</v>
      </c>
      <c r="F135" s="45">
        <v>61</v>
      </c>
      <c r="G135" s="45">
        <v>11078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</row>
    <row r="136" spans="1:12" x14ac:dyDescent="0.25">
      <c r="A136" t="s">
        <v>998</v>
      </c>
      <c r="B136" t="s">
        <v>794</v>
      </c>
      <c r="C136" t="s">
        <v>6</v>
      </c>
      <c r="D136" t="s">
        <v>119</v>
      </c>
      <c r="E136" t="s">
        <v>130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</row>
    <row r="137" spans="1:12" x14ac:dyDescent="0.25">
      <c r="A137" t="s">
        <v>795</v>
      </c>
      <c r="B137" t="s">
        <v>999</v>
      </c>
      <c r="C137" t="s">
        <v>6</v>
      </c>
      <c r="D137" t="s">
        <v>119</v>
      </c>
      <c r="E137" t="s">
        <v>131</v>
      </c>
      <c r="F137" s="45">
        <v>49904</v>
      </c>
      <c r="G137" s="45">
        <v>70072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</row>
    <row r="138" spans="1:12" x14ac:dyDescent="0.25">
      <c r="A138" t="s">
        <v>999</v>
      </c>
      <c r="B138" t="s">
        <v>795</v>
      </c>
      <c r="C138" t="s">
        <v>6</v>
      </c>
      <c r="D138" t="s">
        <v>119</v>
      </c>
      <c r="E138" t="s">
        <v>131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</row>
    <row r="139" spans="1:12" x14ac:dyDescent="0.25">
      <c r="A139" s="48" t="s">
        <v>796</v>
      </c>
      <c r="B139" s="48" t="s">
        <v>1000</v>
      </c>
      <c r="C139" s="48" t="s">
        <v>6</v>
      </c>
      <c r="D139" s="48" t="s">
        <v>119</v>
      </c>
      <c r="E139" s="48" t="s">
        <v>132</v>
      </c>
      <c r="F139" s="49">
        <v>4592512</v>
      </c>
      <c r="G139" s="49">
        <v>5688825</v>
      </c>
      <c r="H139" s="49">
        <v>0</v>
      </c>
      <c r="I139" s="49">
        <v>0</v>
      </c>
      <c r="J139" s="49">
        <v>0</v>
      </c>
      <c r="K139" s="49">
        <v>0</v>
      </c>
      <c r="L139" s="49">
        <v>0</v>
      </c>
    </row>
    <row r="140" spans="1:12" x14ac:dyDescent="0.25">
      <c r="A140" s="48" t="s">
        <v>1000</v>
      </c>
      <c r="B140" s="48" t="s">
        <v>796</v>
      </c>
      <c r="C140" s="48" t="s">
        <v>6</v>
      </c>
      <c r="D140" s="48" t="s">
        <v>119</v>
      </c>
      <c r="E140" s="48" t="s">
        <v>132</v>
      </c>
      <c r="F140" s="49">
        <v>0</v>
      </c>
      <c r="G140" s="49">
        <v>0</v>
      </c>
      <c r="H140" s="49">
        <v>6134045</v>
      </c>
      <c r="I140" s="49">
        <v>6823290</v>
      </c>
      <c r="J140" s="49">
        <v>7058810</v>
      </c>
      <c r="K140" s="49">
        <v>7265130</v>
      </c>
      <c r="L140" s="49">
        <v>7470230</v>
      </c>
    </row>
    <row r="141" spans="1:12" x14ac:dyDescent="0.25">
      <c r="A141" t="s">
        <v>797</v>
      </c>
      <c r="B141" t="s">
        <v>1001</v>
      </c>
      <c r="C141" t="s">
        <v>6</v>
      </c>
      <c r="D141" t="s">
        <v>119</v>
      </c>
      <c r="E141" t="s">
        <v>133</v>
      </c>
      <c r="F141" s="45">
        <v>4592512</v>
      </c>
      <c r="G141" s="45">
        <v>5688825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</row>
    <row r="142" spans="1:12" x14ac:dyDescent="0.25">
      <c r="A142" t="s">
        <v>1001</v>
      </c>
      <c r="B142" t="s">
        <v>797</v>
      </c>
      <c r="C142" t="s">
        <v>6</v>
      </c>
      <c r="D142" t="s">
        <v>119</v>
      </c>
      <c r="E142" t="s">
        <v>133</v>
      </c>
      <c r="F142" s="45">
        <v>0</v>
      </c>
      <c r="G142" s="45">
        <v>0</v>
      </c>
      <c r="H142" s="45">
        <v>6134045</v>
      </c>
      <c r="I142" s="45">
        <v>6823290</v>
      </c>
      <c r="J142" s="45">
        <v>7058810</v>
      </c>
      <c r="K142" s="45">
        <v>7265130</v>
      </c>
      <c r="L142" s="45">
        <v>7470230</v>
      </c>
    </row>
    <row r="143" spans="1:12" x14ac:dyDescent="0.25">
      <c r="A143" s="48" t="s">
        <v>798</v>
      </c>
      <c r="B143" s="48" t="s">
        <v>1002</v>
      </c>
      <c r="C143" s="48" t="s">
        <v>6</v>
      </c>
      <c r="D143" s="48" t="s">
        <v>119</v>
      </c>
      <c r="E143" s="48" t="s">
        <v>83</v>
      </c>
      <c r="F143" s="49">
        <v>3377</v>
      </c>
      <c r="G143" s="49">
        <v>3621</v>
      </c>
      <c r="H143" s="49">
        <v>0</v>
      </c>
      <c r="I143" s="49">
        <v>0</v>
      </c>
      <c r="J143" s="49">
        <v>0</v>
      </c>
      <c r="K143" s="49">
        <v>0</v>
      </c>
      <c r="L143" s="49">
        <v>0</v>
      </c>
    </row>
    <row r="144" spans="1:12" x14ac:dyDescent="0.25">
      <c r="A144" s="48" t="s">
        <v>1002</v>
      </c>
      <c r="B144" s="48" t="s">
        <v>798</v>
      </c>
      <c r="C144" s="48" t="s">
        <v>6</v>
      </c>
      <c r="D144" s="48" t="s">
        <v>119</v>
      </c>
      <c r="E144" s="48" t="s">
        <v>83</v>
      </c>
      <c r="F144" s="49">
        <v>0</v>
      </c>
      <c r="G144" s="49">
        <v>0</v>
      </c>
      <c r="H144" s="49">
        <v>3612</v>
      </c>
      <c r="I144" s="49">
        <v>3601</v>
      </c>
      <c r="J144" s="49">
        <v>3583</v>
      </c>
      <c r="K144" s="49">
        <v>3577</v>
      </c>
      <c r="L144" s="49">
        <v>3582</v>
      </c>
    </row>
    <row r="145" spans="1:12" x14ac:dyDescent="0.25">
      <c r="A145" t="s">
        <v>799</v>
      </c>
      <c r="B145" t="s">
        <v>1003</v>
      </c>
      <c r="C145" t="s">
        <v>6</v>
      </c>
      <c r="D145" t="s">
        <v>119</v>
      </c>
      <c r="E145" t="s">
        <v>119</v>
      </c>
      <c r="F145" s="45">
        <v>3377</v>
      </c>
      <c r="G145" s="45">
        <v>3621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</row>
    <row r="146" spans="1:12" x14ac:dyDescent="0.25">
      <c r="A146" t="s">
        <v>1003</v>
      </c>
      <c r="B146" t="s">
        <v>799</v>
      </c>
      <c r="C146" t="s">
        <v>6</v>
      </c>
      <c r="D146" t="s">
        <v>119</v>
      </c>
      <c r="E146" t="s">
        <v>119</v>
      </c>
      <c r="F146" s="45">
        <v>0</v>
      </c>
      <c r="G146" s="45">
        <v>0</v>
      </c>
      <c r="H146" s="45">
        <v>3612</v>
      </c>
      <c r="I146" s="45">
        <v>3601</v>
      </c>
      <c r="J146" s="45">
        <v>3583</v>
      </c>
      <c r="K146" s="45">
        <v>3577</v>
      </c>
      <c r="L146" s="45">
        <v>3582</v>
      </c>
    </row>
    <row r="147" spans="1:12" x14ac:dyDescent="0.25">
      <c r="A147" s="48" t="s">
        <v>800</v>
      </c>
      <c r="B147" s="48" t="s">
        <v>1004</v>
      </c>
      <c r="C147" s="48" t="s">
        <v>6</v>
      </c>
      <c r="D147" s="48" t="s">
        <v>119</v>
      </c>
      <c r="E147" s="48" t="s">
        <v>23</v>
      </c>
      <c r="F147" s="49">
        <v>53941</v>
      </c>
      <c r="G147" s="49">
        <v>115771</v>
      </c>
      <c r="H147" s="49">
        <v>0</v>
      </c>
      <c r="I147" s="49">
        <v>0</v>
      </c>
      <c r="J147" s="49">
        <v>0</v>
      </c>
      <c r="K147" s="49">
        <v>0</v>
      </c>
      <c r="L147" s="49">
        <v>0</v>
      </c>
    </row>
    <row r="148" spans="1:12" x14ac:dyDescent="0.25">
      <c r="A148" s="48" t="s">
        <v>1004</v>
      </c>
      <c r="B148" s="48" t="s">
        <v>800</v>
      </c>
      <c r="C148" s="48" t="s">
        <v>6</v>
      </c>
      <c r="D148" s="48" t="s">
        <v>119</v>
      </c>
      <c r="E148" s="48" t="s">
        <v>23</v>
      </c>
      <c r="F148" s="49">
        <v>0</v>
      </c>
      <c r="G148" s="49">
        <v>0</v>
      </c>
      <c r="H148" s="49">
        <v>247864</v>
      </c>
      <c r="I148" s="49">
        <v>91060</v>
      </c>
      <c r="J148" s="49">
        <v>88140</v>
      </c>
      <c r="K148" s="49">
        <v>88620</v>
      </c>
      <c r="L148" s="49">
        <v>89620</v>
      </c>
    </row>
    <row r="149" spans="1:12" x14ac:dyDescent="0.25">
      <c r="A149" t="s">
        <v>801</v>
      </c>
      <c r="B149" t="s">
        <v>1005</v>
      </c>
      <c r="C149" t="s">
        <v>6</v>
      </c>
      <c r="D149" t="s">
        <v>119</v>
      </c>
      <c r="E149" t="s">
        <v>134</v>
      </c>
      <c r="F149" s="45">
        <v>0</v>
      </c>
      <c r="G149" s="45">
        <v>9100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</row>
    <row r="150" spans="1:12" x14ac:dyDescent="0.25">
      <c r="A150" t="s">
        <v>1005</v>
      </c>
      <c r="B150" t="s">
        <v>801</v>
      </c>
      <c r="C150" t="s">
        <v>6</v>
      </c>
      <c r="D150" t="s">
        <v>119</v>
      </c>
      <c r="E150" t="s">
        <v>134</v>
      </c>
      <c r="F150" s="45">
        <v>0</v>
      </c>
      <c r="G150" s="45">
        <v>0</v>
      </c>
      <c r="H150" s="45">
        <v>10900</v>
      </c>
      <c r="I150" s="45">
        <v>11100</v>
      </c>
      <c r="J150" s="45">
        <v>12200</v>
      </c>
      <c r="K150" s="45">
        <v>13200</v>
      </c>
      <c r="L150" s="45">
        <v>14200</v>
      </c>
    </row>
    <row r="151" spans="1:12" x14ac:dyDescent="0.25">
      <c r="A151" t="s">
        <v>802</v>
      </c>
      <c r="B151" t="s">
        <v>1006</v>
      </c>
      <c r="C151" t="s">
        <v>6</v>
      </c>
      <c r="D151" t="s">
        <v>119</v>
      </c>
      <c r="E151" t="s">
        <v>135</v>
      </c>
      <c r="F151" s="45">
        <v>1283</v>
      </c>
      <c r="G151" s="45">
        <v>3000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</row>
    <row r="152" spans="1:12" x14ac:dyDescent="0.25">
      <c r="A152" t="s">
        <v>1006</v>
      </c>
      <c r="B152" t="s">
        <v>802</v>
      </c>
      <c r="C152" t="s">
        <v>6</v>
      </c>
      <c r="D152" t="s">
        <v>119</v>
      </c>
      <c r="E152" t="s">
        <v>135</v>
      </c>
      <c r="F152" s="45">
        <v>0</v>
      </c>
      <c r="G152" s="45">
        <v>0</v>
      </c>
      <c r="H152" s="45">
        <v>4000</v>
      </c>
      <c r="I152" s="45">
        <v>3600</v>
      </c>
      <c r="J152" s="45">
        <v>0</v>
      </c>
      <c r="K152" s="45">
        <v>0</v>
      </c>
      <c r="L152" s="45">
        <v>0</v>
      </c>
    </row>
    <row r="153" spans="1:12" x14ac:dyDescent="0.25">
      <c r="A153" t="s">
        <v>803</v>
      </c>
      <c r="B153" t="s">
        <v>1007</v>
      </c>
      <c r="C153" t="s">
        <v>6</v>
      </c>
      <c r="D153" t="s">
        <v>119</v>
      </c>
      <c r="E153" t="s">
        <v>136</v>
      </c>
      <c r="F153" s="45">
        <v>0</v>
      </c>
      <c r="G153" s="45">
        <v>1063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</row>
    <row r="154" spans="1:12" x14ac:dyDescent="0.25">
      <c r="A154" t="s">
        <v>1008</v>
      </c>
      <c r="B154" t="s">
        <v>803</v>
      </c>
      <c r="C154" t="s">
        <v>6</v>
      </c>
      <c r="D154" t="s">
        <v>119</v>
      </c>
      <c r="E154" t="s">
        <v>136</v>
      </c>
      <c r="F154" s="45">
        <v>0</v>
      </c>
      <c r="G154" s="45">
        <v>0</v>
      </c>
      <c r="H154" s="45">
        <v>1500</v>
      </c>
      <c r="I154" s="45">
        <v>1500</v>
      </c>
      <c r="J154" s="45">
        <v>1500</v>
      </c>
      <c r="K154" s="45">
        <v>1500</v>
      </c>
      <c r="L154" s="45">
        <v>1500</v>
      </c>
    </row>
    <row r="155" spans="1:12" x14ac:dyDescent="0.25">
      <c r="A155" t="s">
        <v>804</v>
      </c>
      <c r="B155" t="s">
        <v>1009</v>
      </c>
      <c r="C155" t="s">
        <v>6</v>
      </c>
      <c r="D155" t="s">
        <v>119</v>
      </c>
      <c r="E155" t="s">
        <v>137</v>
      </c>
      <c r="F155" s="45">
        <v>0</v>
      </c>
      <c r="G155" s="45">
        <v>1192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</row>
    <row r="156" spans="1:12" x14ac:dyDescent="0.25">
      <c r="A156" t="s">
        <v>1009</v>
      </c>
      <c r="B156" t="s">
        <v>804</v>
      </c>
      <c r="C156" t="s">
        <v>6</v>
      </c>
      <c r="D156" t="s">
        <v>119</v>
      </c>
      <c r="E156" t="s">
        <v>137</v>
      </c>
      <c r="F156" s="45">
        <v>0</v>
      </c>
      <c r="G156" s="45">
        <v>0</v>
      </c>
      <c r="H156" s="45">
        <v>133179</v>
      </c>
      <c r="I156" s="45">
        <v>74860</v>
      </c>
      <c r="J156" s="45">
        <v>74440</v>
      </c>
      <c r="K156" s="45">
        <v>73920</v>
      </c>
      <c r="L156" s="45">
        <v>73920</v>
      </c>
    </row>
    <row r="157" spans="1:12" x14ac:dyDescent="0.25">
      <c r="A157" s="44" t="s">
        <v>805</v>
      </c>
      <c r="B157" t="s">
        <v>1010</v>
      </c>
      <c r="C157" t="s">
        <v>6</v>
      </c>
      <c r="D157" s="44" t="s">
        <v>125</v>
      </c>
      <c r="E157" t="s">
        <v>127</v>
      </c>
      <c r="F157" s="45">
        <v>52658</v>
      </c>
      <c r="G157" s="45">
        <v>101416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</row>
    <row r="158" spans="1:12" x14ac:dyDescent="0.25">
      <c r="A158" t="s">
        <v>1010</v>
      </c>
      <c r="B158" s="44" t="s">
        <v>805</v>
      </c>
      <c r="C158" s="43" t="s">
        <v>6</v>
      </c>
      <c r="D158" t="s">
        <v>119</v>
      </c>
      <c r="E158" t="s">
        <v>127</v>
      </c>
      <c r="F158" s="45">
        <v>0</v>
      </c>
      <c r="G158" s="45">
        <v>0</v>
      </c>
      <c r="H158" s="45">
        <v>98285</v>
      </c>
      <c r="I158" s="45">
        <v>0</v>
      </c>
      <c r="J158" s="45">
        <v>0</v>
      </c>
      <c r="K158" s="45">
        <v>0</v>
      </c>
      <c r="L158" s="45">
        <v>0</v>
      </c>
    </row>
    <row r="159" spans="1:12" x14ac:dyDescent="0.25">
      <c r="A159" s="48" t="s">
        <v>806</v>
      </c>
      <c r="B159" s="48" t="s">
        <v>1011</v>
      </c>
      <c r="C159" s="48" t="s">
        <v>6</v>
      </c>
      <c r="D159" s="48" t="s">
        <v>119</v>
      </c>
      <c r="E159" s="48" t="s">
        <v>138</v>
      </c>
      <c r="F159" s="49">
        <v>14945</v>
      </c>
      <c r="G159" s="49">
        <v>28514</v>
      </c>
      <c r="H159" s="49">
        <v>0</v>
      </c>
      <c r="I159" s="49">
        <v>0</v>
      </c>
      <c r="J159" s="49">
        <v>0</v>
      </c>
      <c r="K159" s="49">
        <v>0</v>
      </c>
      <c r="L159" s="49">
        <v>0</v>
      </c>
    </row>
    <row r="160" spans="1:12" x14ac:dyDescent="0.25">
      <c r="A160" s="48" t="s">
        <v>1011</v>
      </c>
      <c r="B160" s="48" t="s">
        <v>806</v>
      </c>
      <c r="C160" s="48" t="s">
        <v>6</v>
      </c>
      <c r="D160" s="48" t="s">
        <v>119</v>
      </c>
      <c r="E160" s="48" t="s">
        <v>138</v>
      </c>
      <c r="F160" s="49">
        <v>0</v>
      </c>
      <c r="G160" s="49">
        <v>0</v>
      </c>
      <c r="H160" s="49">
        <v>21168</v>
      </c>
      <c r="I160" s="49">
        <v>16423</v>
      </c>
      <c r="J160" s="49">
        <v>12885</v>
      </c>
      <c r="K160" s="49">
        <v>13076</v>
      </c>
      <c r="L160" s="49">
        <v>12990</v>
      </c>
    </row>
    <row r="161" spans="1:12" x14ac:dyDescent="0.25">
      <c r="A161" t="s">
        <v>807</v>
      </c>
      <c r="B161" t="s">
        <v>1012</v>
      </c>
      <c r="C161" t="s">
        <v>6</v>
      </c>
      <c r="D161" t="s">
        <v>119</v>
      </c>
      <c r="E161" t="s">
        <v>139</v>
      </c>
      <c r="F161" s="45">
        <v>14794</v>
      </c>
      <c r="G161" s="45">
        <v>28514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</row>
    <row r="162" spans="1:12" x14ac:dyDescent="0.25">
      <c r="A162" t="s">
        <v>1012</v>
      </c>
      <c r="B162" t="s">
        <v>807</v>
      </c>
      <c r="C162" t="s">
        <v>6</v>
      </c>
      <c r="D162" t="s">
        <v>119</v>
      </c>
      <c r="E162" t="s">
        <v>139</v>
      </c>
      <c r="F162" s="45">
        <v>0</v>
      </c>
      <c r="G162" s="45">
        <v>0</v>
      </c>
      <c r="H162" s="45">
        <v>17958</v>
      </c>
      <c r="I162" s="45">
        <v>12963</v>
      </c>
      <c r="J162" s="45">
        <v>12500</v>
      </c>
      <c r="K162" s="45">
        <v>12603</v>
      </c>
      <c r="L162" s="45">
        <v>12603</v>
      </c>
    </row>
    <row r="163" spans="1:12" x14ac:dyDescent="0.25">
      <c r="A163" t="s">
        <v>808</v>
      </c>
      <c r="B163" t="s">
        <v>1013</v>
      </c>
      <c r="C163" t="s">
        <v>6</v>
      </c>
      <c r="D163" t="s">
        <v>119</v>
      </c>
      <c r="E163" t="s">
        <v>140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</row>
    <row r="164" spans="1:12" x14ac:dyDescent="0.25">
      <c r="A164" t="s">
        <v>1013</v>
      </c>
      <c r="B164" t="s">
        <v>808</v>
      </c>
      <c r="C164" t="s">
        <v>6</v>
      </c>
      <c r="D164" t="s">
        <v>119</v>
      </c>
      <c r="E164" t="s">
        <v>140</v>
      </c>
      <c r="F164" s="45">
        <v>0</v>
      </c>
      <c r="G164" s="45">
        <v>0</v>
      </c>
      <c r="H164" s="45">
        <v>3210</v>
      </c>
      <c r="I164" s="45">
        <v>3460</v>
      </c>
      <c r="J164" s="45">
        <v>385</v>
      </c>
      <c r="K164" s="45">
        <v>473</v>
      </c>
      <c r="L164" s="45">
        <v>387</v>
      </c>
    </row>
    <row r="165" spans="1:12" x14ac:dyDescent="0.25">
      <c r="A165" t="s">
        <v>809</v>
      </c>
      <c r="B165" t="s">
        <v>141</v>
      </c>
      <c r="C165" t="s">
        <v>6</v>
      </c>
      <c r="D165" t="s">
        <v>119</v>
      </c>
      <c r="E165" t="s">
        <v>142</v>
      </c>
      <c r="F165" s="45">
        <v>151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</row>
    <row r="166" spans="1:12" x14ac:dyDescent="0.25">
      <c r="A166" t="s">
        <v>141</v>
      </c>
      <c r="B166" t="s">
        <v>809</v>
      </c>
      <c r="C166" t="s">
        <v>6</v>
      </c>
      <c r="D166" t="s">
        <v>119</v>
      </c>
      <c r="E166" t="s">
        <v>142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</row>
    <row r="167" spans="1:12" x14ac:dyDescent="0.25">
      <c r="A167" s="48" t="s">
        <v>810</v>
      </c>
      <c r="B167" s="48" t="s">
        <v>1014</v>
      </c>
      <c r="C167" s="48" t="s">
        <v>6</v>
      </c>
      <c r="D167" s="48" t="s">
        <v>119</v>
      </c>
      <c r="E167" s="48" t="s">
        <v>143</v>
      </c>
      <c r="F167" s="49">
        <v>1075</v>
      </c>
      <c r="G167" s="49">
        <v>1475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</row>
    <row r="168" spans="1:12" x14ac:dyDescent="0.25">
      <c r="A168" s="48" t="s">
        <v>1014</v>
      </c>
      <c r="B168" s="48" t="s">
        <v>810</v>
      </c>
      <c r="C168" s="48" t="s">
        <v>6</v>
      </c>
      <c r="D168" s="48" t="s">
        <v>119</v>
      </c>
      <c r="E168" s="48" t="s">
        <v>143</v>
      </c>
      <c r="F168" s="49">
        <v>0</v>
      </c>
      <c r="G168" s="49">
        <v>0</v>
      </c>
      <c r="H168" s="49">
        <v>1459</v>
      </c>
      <c r="I168" s="49">
        <v>1452</v>
      </c>
      <c r="J168" s="49">
        <v>1154</v>
      </c>
      <c r="K168" s="49">
        <v>1151</v>
      </c>
      <c r="L168" s="49">
        <v>1153</v>
      </c>
    </row>
    <row r="169" spans="1:12" x14ac:dyDescent="0.25">
      <c r="A169" t="s">
        <v>811</v>
      </c>
      <c r="B169" t="s">
        <v>1015</v>
      </c>
      <c r="C169" t="s">
        <v>6</v>
      </c>
      <c r="D169" t="s">
        <v>119</v>
      </c>
      <c r="E169" t="s">
        <v>144</v>
      </c>
      <c r="F169" s="45">
        <v>0</v>
      </c>
      <c r="G169" s="45">
        <v>356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</row>
    <row r="170" spans="1:12" x14ac:dyDescent="0.25">
      <c r="A170" t="s">
        <v>1015</v>
      </c>
      <c r="B170" t="s">
        <v>811</v>
      </c>
      <c r="C170" t="s">
        <v>6</v>
      </c>
      <c r="D170" t="s">
        <v>119</v>
      </c>
      <c r="E170" t="s">
        <v>144</v>
      </c>
      <c r="F170" s="45">
        <v>0</v>
      </c>
      <c r="G170" s="45">
        <v>0</v>
      </c>
      <c r="H170" s="45">
        <v>349</v>
      </c>
      <c r="I170" s="45">
        <v>346</v>
      </c>
      <c r="J170" s="45">
        <v>53</v>
      </c>
      <c r="K170" s="45">
        <v>52</v>
      </c>
      <c r="L170" s="45">
        <v>53</v>
      </c>
    </row>
    <row r="171" spans="1:12" x14ac:dyDescent="0.25">
      <c r="A171" t="s">
        <v>812</v>
      </c>
      <c r="B171" t="s">
        <v>1016</v>
      </c>
      <c r="C171" t="s">
        <v>6</v>
      </c>
      <c r="D171" t="s">
        <v>119</v>
      </c>
      <c r="E171" t="s">
        <v>145</v>
      </c>
      <c r="F171" s="45">
        <v>1075</v>
      </c>
      <c r="G171" s="45">
        <v>1119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</row>
    <row r="172" spans="1:12" x14ac:dyDescent="0.25">
      <c r="A172" t="s">
        <v>1016</v>
      </c>
      <c r="B172" t="s">
        <v>812</v>
      </c>
      <c r="C172" t="s">
        <v>6</v>
      </c>
      <c r="D172" t="s">
        <v>119</v>
      </c>
      <c r="E172" t="s">
        <v>145</v>
      </c>
      <c r="F172" s="45">
        <v>0</v>
      </c>
      <c r="G172" s="45">
        <v>0</v>
      </c>
      <c r="H172" s="45">
        <v>1110</v>
      </c>
      <c r="I172" s="45">
        <v>1106</v>
      </c>
      <c r="J172" s="45">
        <v>1101</v>
      </c>
      <c r="K172" s="45">
        <v>1099</v>
      </c>
      <c r="L172" s="45">
        <v>1100</v>
      </c>
    </row>
    <row r="173" spans="1:12" x14ac:dyDescent="0.25">
      <c r="A173" s="43" t="s">
        <v>813</v>
      </c>
      <c r="B173" s="43" t="s">
        <v>1017</v>
      </c>
      <c r="C173" s="43" t="s">
        <v>6</v>
      </c>
      <c r="D173" s="43" t="s">
        <v>119</v>
      </c>
      <c r="E173" s="43" t="s">
        <v>146</v>
      </c>
      <c r="F173" s="47">
        <v>1450910</v>
      </c>
      <c r="G173" s="47">
        <v>1136532</v>
      </c>
      <c r="H173" s="47">
        <v>0</v>
      </c>
      <c r="I173" s="47">
        <v>0</v>
      </c>
      <c r="J173" s="47">
        <v>0</v>
      </c>
      <c r="K173" s="47">
        <v>0</v>
      </c>
      <c r="L173" s="47">
        <v>0</v>
      </c>
    </row>
    <row r="174" spans="1:12" x14ac:dyDescent="0.25">
      <c r="A174" s="43" t="s">
        <v>1017</v>
      </c>
      <c r="B174" s="43" t="s">
        <v>813</v>
      </c>
      <c r="C174" s="43" t="s">
        <v>6</v>
      </c>
      <c r="D174" s="43" t="s">
        <v>119</v>
      </c>
      <c r="E174" s="43" t="s">
        <v>146</v>
      </c>
      <c r="F174" s="47">
        <v>0</v>
      </c>
      <c r="G174" s="47">
        <v>0</v>
      </c>
      <c r="H174" s="47">
        <v>760885</v>
      </c>
      <c r="I174" s="47">
        <v>1009236</v>
      </c>
      <c r="J174" s="47">
        <v>1097471</v>
      </c>
      <c r="K174" s="47">
        <v>882647</v>
      </c>
      <c r="L174" s="47">
        <v>817756</v>
      </c>
    </row>
    <row r="175" spans="1:12" x14ac:dyDescent="0.25">
      <c r="A175" s="48" t="s">
        <v>814</v>
      </c>
      <c r="B175" s="48" t="s">
        <v>1018</v>
      </c>
      <c r="C175" s="48" t="s">
        <v>6</v>
      </c>
      <c r="D175" s="48" t="s">
        <v>119</v>
      </c>
      <c r="E175" s="48" t="s">
        <v>122</v>
      </c>
      <c r="F175" s="49">
        <v>650</v>
      </c>
      <c r="G175" s="49">
        <v>2701</v>
      </c>
      <c r="H175" s="49">
        <v>0</v>
      </c>
      <c r="I175" s="49">
        <v>0</v>
      </c>
      <c r="J175" s="49">
        <v>0</v>
      </c>
      <c r="K175" s="49">
        <v>0</v>
      </c>
      <c r="L175" s="49">
        <v>0</v>
      </c>
    </row>
    <row r="176" spans="1:12" x14ac:dyDescent="0.25">
      <c r="A176" s="48" t="s">
        <v>1018</v>
      </c>
      <c r="B176" s="48" t="s">
        <v>814</v>
      </c>
      <c r="C176" s="48" t="s">
        <v>6</v>
      </c>
      <c r="D176" s="48" t="s">
        <v>119</v>
      </c>
      <c r="E176" s="48" t="s">
        <v>122</v>
      </c>
      <c r="F176" s="49">
        <v>0</v>
      </c>
      <c r="G176" s="49">
        <v>0</v>
      </c>
      <c r="H176" s="49">
        <v>25045</v>
      </c>
      <c r="I176" s="49">
        <v>25000</v>
      </c>
      <c r="J176" s="49">
        <v>25000</v>
      </c>
      <c r="K176" s="49">
        <v>25000</v>
      </c>
      <c r="L176" s="49">
        <v>25000</v>
      </c>
    </row>
    <row r="177" spans="1:12" x14ac:dyDescent="0.25">
      <c r="A177" t="s">
        <v>815</v>
      </c>
      <c r="B177" t="s">
        <v>1019</v>
      </c>
      <c r="C177" t="s">
        <v>6</v>
      </c>
      <c r="D177" t="s">
        <v>119</v>
      </c>
      <c r="E177" t="s">
        <v>146</v>
      </c>
      <c r="F177" s="45">
        <v>650</v>
      </c>
      <c r="G177" s="45">
        <v>2701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</row>
    <row r="178" spans="1:12" x14ac:dyDescent="0.25">
      <c r="A178" t="s">
        <v>1019</v>
      </c>
      <c r="B178" t="s">
        <v>815</v>
      </c>
      <c r="C178" t="s">
        <v>6</v>
      </c>
      <c r="D178" t="s">
        <v>119</v>
      </c>
      <c r="E178" t="s">
        <v>146</v>
      </c>
      <c r="F178" s="45">
        <v>0</v>
      </c>
      <c r="G178" s="45">
        <v>0</v>
      </c>
      <c r="H178" s="45">
        <v>45</v>
      </c>
      <c r="I178" s="45">
        <v>0</v>
      </c>
      <c r="J178" s="45">
        <v>0</v>
      </c>
      <c r="K178" s="45">
        <v>0</v>
      </c>
      <c r="L178" s="45">
        <v>0</v>
      </c>
    </row>
    <row r="179" spans="1:12" x14ac:dyDescent="0.25">
      <c r="A179" t="s">
        <v>141</v>
      </c>
      <c r="B179" t="s">
        <v>1019</v>
      </c>
      <c r="C179" t="s">
        <v>6</v>
      </c>
      <c r="D179" t="s">
        <v>119</v>
      </c>
      <c r="E179" t="s">
        <v>147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5">
        <v>0</v>
      </c>
    </row>
    <row r="180" spans="1:12" x14ac:dyDescent="0.25">
      <c r="A180" t="s">
        <v>1020</v>
      </c>
      <c r="B180" t="s">
        <v>141</v>
      </c>
      <c r="C180" t="s">
        <v>6</v>
      </c>
      <c r="D180" t="s">
        <v>119</v>
      </c>
      <c r="E180" t="s">
        <v>147</v>
      </c>
      <c r="F180" s="45">
        <v>0</v>
      </c>
      <c r="G180" s="45">
        <v>0</v>
      </c>
      <c r="H180" s="45">
        <v>25000</v>
      </c>
      <c r="I180" s="45">
        <v>25000</v>
      </c>
      <c r="J180" s="45">
        <v>25000</v>
      </c>
      <c r="K180" s="45">
        <v>25000</v>
      </c>
      <c r="L180" s="45">
        <v>25000</v>
      </c>
    </row>
    <row r="181" spans="1:12" x14ac:dyDescent="0.25">
      <c r="A181" s="48" t="s">
        <v>816</v>
      </c>
      <c r="B181" s="48" t="s">
        <v>1021</v>
      </c>
      <c r="C181" s="48" t="s">
        <v>6</v>
      </c>
      <c r="D181" s="48" t="s">
        <v>119</v>
      </c>
      <c r="E181" s="48" t="s">
        <v>148</v>
      </c>
      <c r="F181" s="49">
        <v>0</v>
      </c>
      <c r="G181" s="49">
        <v>0</v>
      </c>
      <c r="H181" s="49">
        <v>0</v>
      </c>
      <c r="I181" s="49">
        <v>0</v>
      </c>
      <c r="J181" s="49">
        <v>0</v>
      </c>
      <c r="K181" s="49">
        <v>0</v>
      </c>
      <c r="L181" s="49">
        <v>0</v>
      </c>
    </row>
    <row r="182" spans="1:12" x14ac:dyDescent="0.25">
      <c r="A182" s="48" t="s">
        <v>1021</v>
      </c>
      <c r="B182" s="48" t="s">
        <v>816</v>
      </c>
      <c r="C182" s="48" t="s">
        <v>6</v>
      </c>
      <c r="D182" s="48" t="s">
        <v>119</v>
      </c>
      <c r="E182" s="48" t="s">
        <v>148</v>
      </c>
      <c r="F182" s="49">
        <v>0</v>
      </c>
      <c r="G182" s="49">
        <v>0</v>
      </c>
      <c r="H182" s="49">
        <v>153000</v>
      </c>
      <c r="I182" s="49">
        <v>0</v>
      </c>
      <c r="J182" s="49">
        <v>0</v>
      </c>
      <c r="K182" s="49">
        <v>0</v>
      </c>
      <c r="L182" s="49">
        <v>0</v>
      </c>
    </row>
    <row r="183" spans="1:12" x14ac:dyDescent="0.25">
      <c r="A183" t="s">
        <v>817</v>
      </c>
      <c r="B183" t="s">
        <v>1022</v>
      </c>
      <c r="C183" t="s">
        <v>6</v>
      </c>
      <c r="D183" t="s">
        <v>119</v>
      </c>
      <c r="E183" t="s">
        <v>149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</row>
    <row r="184" spans="1:12" x14ac:dyDescent="0.25">
      <c r="A184" t="s">
        <v>1022</v>
      </c>
      <c r="B184" t="s">
        <v>817</v>
      </c>
      <c r="C184" t="s">
        <v>6</v>
      </c>
      <c r="D184" t="s">
        <v>119</v>
      </c>
      <c r="E184" t="s">
        <v>149</v>
      </c>
      <c r="F184" s="45">
        <v>0</v>
      </c>
      <c r="G184" s="45">
        <v>0</v>
      </c>
      <c r="H184" s="45">
        <v>153000</v>
      </c>
      <c r="I184" s="45">
        <v>0</v>
      </c>
      <c r="J184" s="45">
        <v>0</v>
      </c>
      <c r="K184" s="45">
        <v>0</v>
      </c>
      <c r="L184" s="45">
        <v>0</v>
      </c>
    </row>
    <row r="185" spans="1:12" x14ac:dyDescent="0.25">
      <c r="A185" s="48" t="s">
        <v>818</v>
      </c>
      <c r="B185" s="48" t="s">
        <v>1023</v>
      </c>
      <c r="C185" s="48" t="s">
        <v>6</v>
      </c>
      <c r="D185" s="48" t="s">
        <v>119</v>
      </c>
      <c r="E185" s="48" t="s">
        <v>44</v>
      </c>
      <c r="F185" s="49">
        <v>16298</v>
      </c>
      <c r="G185" s="49">
        <v>17696</v>
      </c>
      <c r="H185" s="49">
        <v>0</v>
      </c>
      <c r="I185" s="49">
        <v>0</v>
      </c>
      <c r="J185" s="49">
        <v>0</v>
      </c>
      <c r="K185" s="49">
        <v>0</v>
      </c>
      <c r="L185" s="49">
        <v>0</v>
      </c>
    </row>
    <row r="186" spans="1:12" x14ac:dyDescent="0.25">
      <c r="A186" s="48" t="s">
        <v>1023</v>
      </c>
      <c r="B186" s="48" t="s">
        <v>818</v>
      </c>
      <c r="C186" s="48" t="s">
        <v>6</v>
      </c>
      <c r="D186" s="48" t="s">
        <v>119</v>
      </c>
      <c r="E186" s="48" t="s">
        <v>44</v>
      </c>
      <c r="F186" s="49">
        <v>0</v>
      </c>
      <c r="G186" s="49">
        <v>0</v>
      </c>
      <c r="H186" s="49">
        <v>15714</v>
      </c>
      <c r="I186" s="49">
        <v>25315</v>
      </c>
      <c r="J186" s="49">
        <v>26604</v>
      </c>
      <c r="K186" s="49">
        <v>27350</v>
      </c>
      <c r="L186" s="49">
        <v>22250</v>
      </c>
    </row>
    <row r="187" spans="1:12" x14ac:dyDescent="0.25">
      <c r="A187" t="s">
        <v>819</v>
      </c>
      <c r="B187" t="s">
        <v>1024</v>
      </c>
      <c r="C187" t="s">
        <v>6</v>
      </c>
      <c r="D187" t="s">
        <v>119</v>
      </c>
      <c r="E187" t="s">
        <v>150</v>
      </c>
      <c r="F187" s="45">
        <v>100</v>
      </c>
      <c r="G187" s="45">
        <v>318</v>
      </c>
      <c r="H187" s="45">
        <v>0</v>
      </c>
      <c r="I187" s="45">
        <v>0</v>
      </c>
      <c r="J187" s="45">
        <v>0</v>
      </c>
      <c r="K187" s="45">
        <v>0</v>
      </c>
      <c r="L187" s="45">
        <v>0</v>
      </c>
    </row>
    <row r="188" spans="1:12" x14ac:dyDescent="0.25">
      <c r="A188" t="s">
        <v>1024</v>
      </c>
      <c r="B188" t="s">
        <v>819</v>
      </c>
      <c r="C188" t="s">
        <v>6</v>
      </c>
      <c r="D188" t="s">
        <v>119</v>
      </c>
      <c r="E188" t="s">
        <v>150</v>
      </c>
      <c r="F188" s="45">
        <v>0</v>
      </c>
      <c r="G188" s="45">
        <v>0</v>
      </c>
      <c r="H188" s="45">
        <v>318</v>
      </c>
      <c r="I188" s="45">
        <v>959</v>
      </c>
      <c r="J188" s="45">
        <v>1059</v>
      </c>
      <c r="K188" s="45">
        <v>0</v>
      </c>
      <c r="L188" s="45">
        <v>0</v>
      </c>
    </row>
    <row r="189" spans="1:12" x14ac:dyDescent="0.25">
      <c r="A189" t="s">
        <v>820</v>
      </c>
      <c r="B189" t="s">
        <v>1025</v>
      </c>
      <c r="C189" t="s">
        <v>6</v>
      </c>
      <c r="D189" t="s">
        <v>119</v>
      </c>
      <c r="E189" t="s">
        <v>151</v>
      </c>
      <c r="F189" s="45">
        <v>403</v>
      </c>
      <c r="G189" s="45">
        <v>1365</v>
      </c>
      <c r="H189" s="45">
        <v>0</v>
      </c>
      <c r="I189" s="45">
        <v>0</v>
      </c>
      <c r="J189" s="45">
        <v>0</v>
      </c>
      <c r="K189" s="45">
        <v>0</v>
      </c>
      <c r="L189" s="45">
        <v>0</v>
      </c>
    </row>
    <row r="190" spans="1:12" x14ac:dyDescent="0.25">
      <c r="A190" t="s">
        <v>1025</v>
      </c>
      <c r="B190" t="s">
        <v>820</v>
      </c>
      <c r="C190" t="s">
        <v>6</v>
      </c>
      <c r="D190" t="s">
        <v>119</v>
      </c>
      <c r="E190" t="s">
        <v>151</v>
      </c>
      <c r="F190" s="45">
        <v>0</v>
      </c>
      <c r="G190" s="45">
        <v>0</v>
      </c>
      <c r="H190" s="45">
        <v>59</v>
      </c>
      <c r="I190" s="45">
        <v>56</v>
      </c>
      <c r="J190" s="45">
        <v>0</v>
      </c>
      <c r="K190" s="45">
        <v>0</v>
      </c>
      <c r="L190" s="45">
        <v>0</v>
      </c>
    </row>
    <row r="191" spans="1:12" x14ac:dyDescent="0.25">
      <c r="A191" t="s">
        <v>821</v>
      </c>
      <c r="B191" t="s">
        <v>1026</v>
      </c>
      <c r="C191" t="s">
        <v>6</v>
      </c>
      <c r="D191" t="s">
        <v>119</v>
      </c>
      <c r="E191" t="s">
        <v>146</v>
      </c>
      <c r="F191" s="45">
        <v>2317</v>
      </c>
      <c r="G191" s="45">
        <v>1708</v>
      </c>
      <c r="H191" s="45">
        <v>0</v>
      </c>
      <c r="I191" s="45">
        <v>0</v>
      </c>
      <c r="J191" s="45">
        <v>0</v>
      </c>
      <c r="K191" s="45">
        <v>0</v>
      </c>
      <c r="L191" s="45">
        <v>0</v>
      </c>
    </row>
    <row r="192" spans="1:12" x14ac:dyDescent="0.25">
      <c r="A192" t="s">
        <v>1026</v>
      </c>
      <c r="B192" t="s">
        <v>821</v>
      </c>
      <c r="C192" t="s">
        <v>6</v>
      </c>
      <c r="D192" t="s">
        <v>119</v>
      </c>
      <c r="E192" t="s">
        <v>146</v>
      </c>
      <c r="F192" s="45">
        <v>0</v>
      </c>
      <c r="G192" s="45">
        <v>0</v>
      </c>
      <c r="H192" s="45">
        <v>3537</v>
      </c>
      <c r="I192" s="45">
        <v>2000</v>
      </c>
      <c r="J192" s="45">
        <v>1995</v>
      </c>
      <c r="K192" s="45">
        <v>0</v>
      </c>
      <c r="L192" s="45">
        <v>0</v>
      </c>
    </row>
    <row r="193" spans="1:12" x14ac:dyDescent="0.25">
      <c r="A193" t="s">
        <v>822</v>
      </c>
      <c r="B193" t="s">
        <v>1027</v>
      </c>
      <c r="C193" t="s">
        <v>6</v>
      </c>
      <c r="D193" t="s">
        <v>119</v>
      </c>
      <c r="E193" t="s">
        <v>152</v>
      </c>
      <c r="F193" s="45">
        <v>231</v>
      </c>
      <c r="G193" s="45">
        <v>125</v>
      </c>
      <c r="H193" s="45">
        <v>0</v>
      </c>
      <c r="I193" s="45">
        <v>0</v>
      </c>
      <c r="J193" s="45">
        <v>0</v>
      </c>
      <c r="K193" s="45">
        <v>0</v>
      </c>
      <c r="L193" s="45">
        <v>0</v>
      </c>
    </row>
    <row r="194" spans="1:12" x14ac:dyDescent="0.25">
      <c r="A194" t="s">
        <v>1027</v>
      </c>
      <c r="B194" t="s">
        <v>822</v>
      </c>
      <c r="C194" t="s">
        <v>6</v>
      </c>
      <c r="D194" t="s">
        <v>119</v>
      </c>
      <c r="E194" t="s">
        <v>152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</row>
    <row r="195" spans="1:12" x14ac:dyDescent="0.25">
      <c r="A195" t="s">
        <v>823</v>
      </c>
      <c r="B195" t="s">
        <v>1028</v>
      </c>
      <c r="C195" t="s">
        <v>6</v>
      </c>
      <c r="D195" t="s">
        <v>119</v>
      </c>
      <c r="E195" t="s">
        <v>153</v>
      </c>
      <c r="F195" s="45">
        <v>13247</v>
      </c>
      <c r="G195" s="45">
        <v>8180</v>
      </c>
      <c r="H195" s="45">
        <v>0</v>
      </c>
      <c r="I195" s="45">
        <v>0</v>
      </c>
      <c r="J195" s="45">
        <v>0</v>
      </c>
      <c r="K195" s="45">
        <v>0</v>
      </c>
      <c r="L195" s="45">
        <v>0</v>
      </c>
    </row>
    <row r="196" spans="1:12" x14ac:dyDescent="0.25">
      <c r="A196" t="s">
        <v>1028</v>
      </c>
      <c r="B196" t="s">
        <v>823</v>
      </c>
      <c r="C196" t="s">
        <v>6</v>
      </c>
      <c r="D196" t="s">
        <v>119</v>
      </c>
      <c r="E196" t="s">
        <v>153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5">
        <v>0</v>
      </c>
    </row>
    <row r="197" spans="1:12" x14ac:dyDescent="0.25">
      <c r="A197" t="s">
        <v>824</v>
      </c>
      <c r="B197" t="s">
        <v>1029</v>
      </c>
      <c r="C197" t="s">
        <v>6</v>
      </c>
      <c r="D197" t="s">
        <v>119</v>
      </c>
      <c r="E197" t="s">
        <v>154</v>
      </c>
      <c r="F197" s="45">
        <v>0</v>
      </c>
      <c r="G197" s="45">
        <v>6000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</row>
    <row r="198" spans="1:12" x14ac:dyDescent="0.25">
      <c r="A198" t="s">
        <v>1029</v>
      </c>
      <c r="B198" t="s">
        <v>824</v>
      </c>
      <c r="C198" t="s">
        <v>6</v>
      </c>
      <c r="D198" t="s">
        <v>119</v>
      </c>
      <c r="E198" t="s">
        <v>154</v>
      </c>
      <c r="F198" s="45">
        <v>0</v>
      </c>
      <c r="G198" s="45">
        <v>0</v>
      </c>
      <c r="H198" s="45">
        <v>11800</v>
      </c>
      <c r="I198" s="45">
        <v>22300</v>
      </c>
      <c r="J198" s="45">
        <v>23550</v>
      </c>
      <c r="K198" s="45">
        <v>27350</v>
      </c>
      <c r="L198" s="45">
        <v>22250</v>
      </c>
    </row>
    <row r="199" spans="1:12" x14ac:dyDescent="0.25">
      <c r="A199" s="48" t="s">
        <v>825</v>
      </c>
      <c r="B199" s="48" t="s">
        <v>1030</v>
      </c>
      <c r="C199" s="48" t="s">
        <v>6</v>
      </c>
      <c r="D199" s="48" t="s">
        <v>119</v>
      </c>
      <c r="E199" s="48" t="s">
        <v>155</v>
      </c>
      <c r="F199" s="49">
        <v>138100</v>
      </c>
      <c r="G199" s="49">
        <v>122288</v>
      </c>
      <c r="H199" s="49">
        <v>0</v>
      </c>
      <c r="I199" s="49">
        <v>0</v>
      </c>
      <c r="J199" s="49">
        <v>0</v>
      </c>
      <c r="K199" s="49">
        <v>0</v>
      </c>
      <c r="L199" s="49">
        <v>0</v>
      </c>
    </row>
    <row r="200" spans="1:12" x14ac:dyDescent="0.25">
      <c r="A200" s="48" t="s">
        <v>1030</v>
      </c>
      <c r="B200" s="48" t="s">
        <v>825</v>
      </c>
      <c r="C200" s="48" t="s">
        <v>6</v>
      </c>
      <c r="D200" s="48" t="s">
        <v>119</v>
      </c>
      <c r="E200" s="48" t="s">
        <v>155</v>
      </c>
      <c r="F200" s="49">
        <v>0</v>
      </c>
      <c r="G200" s="49">
        <v>0</v>
      </c>
      <c r="H200" s="49">
        <v>0</v>
      </c>
      <c r="I200" s="49">
        <v>0</v>
      </c>
      <c r="J200" s="49">
        <v>0</v>
      </c>
      <c r="K200" s="49">
        <v>0</v>
      </c>
      <c r="L200" s="49">
        <v>0</v>
      </c>
    </row>
    <row r="201" spans="1:12" x14ac:dyDescent="0.25">
      <c r="A201" t="s">
        <v>826</v>
      </c>
      <c r="B201" t="s">
        <v>1031</v>
      </c>
      <c r="C201" t="s">
        <v>6</v>
      </c>
      <c r="D201" t="s">
        <v>119</v>
      </c>
      <c r="E201" t="s">
        <v>156</v>
      </c>
      <c r="F201" s="45">
        <v>138100</v>
      </c>
      <c r="G201" s="45">
        <v>122288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</row>
    <row r="202" spans="1:12" x14ac:dyDescent="0.25">
      <c r="A202" t="s">
        <v>1031</v>
      </c>
      <c r="B202" t="s">
        <v>826</v>
      </c>
      <c r="C202" t="s">
        <v>6</v>
      </c>
      <c r="D202" t="s">
        <v>119</v>
      </c>
      <c r="E202" t="s">
        <v>156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</row>
    <row r="203" spans="1:12" x14ac:dyDescent="0.25">
      <c r="A203" s="48" t="s">
        <v>827</v>
      </c>
      <c r="B203" s="48" t="s">
        <v>1032</v>
      </c>
      <c r="C203" s="48" t="s">
        <v>6</v>
      </c>
      <c r="D203" s="48" t="s">
        <v>119</v>
      </c>
      <c r="E203" s="48" t="s">
        <v>83</v>
      </c>
      <c r="F203" s="49">
        <v>96</v>
      </c>
      <c r="G203" s="49">
        <v>0</v>
      </c>
      <c r="H203" s="49">
        <v>0</v>
      </c>
      <c r="I203" s="49">
        <v>0</v>
      </c>
      <c r="J203" s="49">
        <v>0</v>
      </c>
      <c r="K203" s="49">
        <v>0</v>
      </c>
      <c r="L203" s="49">
        <v>0</v>
      </c>
    </row>
    <row r="204" spans="1:12" x14ac:dyDescent="0.25">
      <c r="A204" s="48" t="s">
        <v>1032</v>
      </c>
      <c r="B204" s="48" t="s">
        <v>827</v>
      </c>
      <c r="C204" s="48" t="s">
        <v>6</v>
      </c>
      <c r="D204" s="48" t="s">
        <v>119</v>
      </c>
      <c r="E204" s="48" t="s">
        <v>83</v>
      </c>
      <c r="F204" s="49">
        <v>0</v>
      </c>
      <c r="G204" s="49">
        <v>0</v>
      </c>
      <c r="H204" s="49">
        <v>0</v>
      </c>
      <c r="I204" s="49">
        <v>0</v>
      </c>
      <c r="J204" s="49">
        <v>0</v>
      </c>
      <c r="K204" s="49">
        <v>0</v>
      </c>
      <c r="L204" s="49">
        <v>0</v>
      </c>
    </row>
    <row r="205" spans="1:12" x14ac:dyDescent="0.25">
      <c r="A205" t="s">
        <v>828</v>
      </c>
      <c r="B205" t="s">
        <v>1033</v>
      </c>
      <c r="C205" t="s">
        <v>6</v>
      </c>
      <c r="D205" t="s">
        <v>119</v>
      </c>
      <c r="E205" t="s">
        <v>157</v>
      </c>
      <c r="F205" s="45">
        <v>96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</row>
    <row r="206" spans="1:12" x14ac:dyDescent="0.25">
      <c r="A206" t="s">
        <v>1033</v>
      </c>
      <c r="B206" t="s">
        <v>828</v>
      </c>
      <c r="C206" t="s">
        <v>6</v>
      </c>
      <c r="D206" t="s">
        <v>119</v>
      </c>
      <c r="E206" t="s">
        <v>157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</row>
    <row r="207" spans="1:12" x14ac:dyDescent="0.25">
      <c r="A207" s="48" t="s">
        <v>829</v>
      </c>
      <c r="B207" s="48" t="s">
        <v>1034</v>
      </c>
      <c r="C207" s="48" t="s">
        <v>6</v>
      </c>
      <c r="D207" s="48" t="s">
        <v>119</v>
      </c>
      <c r="E207" s="48" t="s">
        <v>23</v>
      </c>
      <c r="F207" s="49">
        <v>1168034</v>
      </c>
      <c r="G207" s="49">
        <v>911518</v>
      </c>
      <c r="H207" s="49">
        <v>0</v>
      </c>
      <c r="I207" s="49">
        <v>0</v>
      </c>
      <c r="J207" s="49">
        <v>0</v>
      </c>
      <c r="K207" s="49">
        <v>0</v>
      </c>
      <c r="L207" s="49">
        <v>0</v>
      </c>
    </row>
    <row r="208" spans="1:12" x14ac:dyDescent="0.25">
      <c r="A208" s="48" t="s">
        <v>1034</v>
      </c>
      <c r="B208" s="48" t="s">
        <v>829</v>
      </c>
      <c r="C208" s="48" t="s">
        <v>6</v>
      </c>
      <c r="D208" s="48" t="s">
        <v>119</v>
      </c>
      <c r="E208" s="48" t="s">
        <v>23</v>
      </c>
      <c r="F208" s="49">
        <v>0</v>
      </c>
      <c r="G208" s="49">
        <v>0</v>
      </c>
      <c r="H208" s="49">
        <v>534565</v>
      </c>
      <c r="I208" s="49">
        <v>935439</v>
      </c>
      <c r="J208" s="49">
        <v>1026944</v>
      </c>
      <c r="K208" s="49">
        <v>819100</v>
      </c>
      <c r="L208" s="49">
        <v>758700</v>
      </c>
    </row>
    <row r="209" spans="1:12" x14ac:dyDescent="0.25">
      <c r="A209" t="s">
        <v>830</v>
      </c>
      <c r="B209" t="s">
        <v>1035</v>
      </c>
      <c r="C209" t="s">
        <v>6</v>
      </c>
      <c r="D209" t="s">
        <v>119</v>
      </c>
      <c r="E209" t="s">
        <v>150</v>
      </c>
      <c r="F209" s="45">
        <v>399998</v>
      </c>
      <c r="G209" s="45">
        <v>61371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</row>
    <row r="210" spans="1:12" x14ac:dyDescent="0.25">
      <c r="A210" t="s">
        <v>1035</v>
      </c>
      <c r="B210" t="s">
        <v>830</v>
      </c>
      <c r="C210" t="s">
        <v>6</v>
      </c>
      <c r="D210" t="s">
        <v>119</v>
      </c>
      <c r="E210" t="s">
        <v>150</v>
      </c>
      <c r="F210" s="45">
        <v>0</v>
      </c>
      <c r="G210" s="45">
        <v>0</v>
      </c>
      <c r="H210" s="45">
        <v>274838</v>
      </c>
      <c r="I210" s="45">
        <v>340000</v>
      </c>
      <c r="J210" s="45">
        <v>440000</v>
      </c>
      <c r="K210" s="45">
        <v>188000</v>
      </c>
      <c r="L210" s="45">
        <v>100000</v>
      </c>
    </row>
    <row r="211" spans="1:12" x14ac:dyDescent="0.25">
      <c r="A211" t="s">
        <v>831</v>
      </c>
      <c r="B211" t="s">
        <v>1036</v>
      </c>
      <c r="C211" t="s">
        <v>6</v>
      </c>
      <c r="D211" t="s">
        <v>119</v>
      </c>
      <c r="E211" t="s">
        <v>158</v>
      </c>
      <c r="F211" s="45">
        <v>10959</v>
      </c>
      <c r="G211" s="45">
        <v>131552</v>
      </c>
      <c r="H211" s="45">
        <v>0</v>
      </c>
      <c r="I211" s="45">
        <v>0</v>
      </c>
      <c r="J211" s="45">
        <v>0</v>
      </c>
      <c r="K211" s="45">
        <v>0</v>
      </c>
      <c r="L211" s="45">
        <v>0</v>
      </c>
    </row>
    <row r="212" spans="1:12" x14ac:dyDescent="0.25">
      <c r="A212" t="s">
        <v>1036</v>
      </c>
      <c r="B212" t="s">
        <v>831</v>
      </c>
      <c r="C212" t="s">
        <v>6</v>
      </c>
      <c r="D212" t="s">
        <v>119</v>
      </c>
      <c r="E212" t="s">
        <v>158</v>
      </c>
      <c r="F212" s="45">
        <v>0</v>
      </c>
      <c r="G212" s="45">
        <v>0</v>
      </c>
      <c r="H212" s="45">
        <v>90882</v>
      </c>
      <c r="I212" s="45">
        <v>54749</v>
      </c>
      <c r="J212" s="45">
        <v>15444</v>
      </c>
      <c r="K212" s="45">
        <v>0</v>
      </c>
      <c r="L212" s="45">
        <v>0</v>
      </c>
    </row>
    <row r="213" spans="1:12" x14ac:dyDescent="0.25">
      <c r="A213" t="s">
        <v>832</v>
      </c>
      <c r="B213" t="s">
        <v>1037</v>
      </c>
      <c r="C213" t="s">
        <v>6</v>
      </c>
      <c r="D213" t="s">
        <v>119</v>
      </c>
      <c r="E213" t="s">
        <v>159</v>
      </c>
      <c r="F213" s="45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5">
        <v>0</v>
      </c>
    </row>
    <row r="214" spans="1:12" x14ac:dyDescent="0.25">
      <c r="A214" t="s">
        <v>1037</v>
      </c>
      <c r="B214" t="s">
        <v>832</v>
      </c>
      <c r="C214" t="s">
        <v>6</v>
      </c>
      <c r="D214" t="s">
        <v>119</v>
      </c>
      <c r="E214" t="s">
        <v>159</v>
      </c>
      <c r="F214" s="45">
        <v>0</v>
      </c>
      <c r="G214" s="45">
        <v>0</v>
      </c>
      <c r="H214" s="45">
        <v>68750</v>
      </c>
      <c r="I214" s="45">
        <v>78750</v>
      </c>
      <c r="J214" s="45">
        <v>40000</v>
      </c>
      <c r="K214" s="45">
        <v>25000</v>
      </c>
      <c r="L214" s="45">
        <v>0</v>
      </c>
    </row>
    <row r="215" spans="1:12" x14ac:dyDescent="0.25">
      <c r="A215" t="s">
        <v>833</v>
      </c>
      <c r="B215" t="s">
        <v>1038</v>
      </c>
      <c r="C215" t="s">
        <v>6</v>
      </c>
      <c r="D215" t="s">
        <v>119</v>
      </c>
      <c r="E215" t="s">
        <v>151</v>
      </c>
      <c r="F215" s="45">
        <v>262892</v>
      </c>
      <c r="G215" s="45">
        <v>293996</v>
      </c>
      <c r="H215" s="45">
        <v>0</v>
      </c>
      <c r="I215" s="45">
        <v>0</v>
      </c>
      <c r="J215" s="45">
        <v>0</v>
      </c>
      <c r="K215" s="45">
        <v>0</v>
      </c>
      <c r="L215" s="45">
        <v>0</v>
      </c>
    </row>
    <row r="216" spans="1:12" x14ac:dyDescent="0.25">
      <c r="A216" t="s">
        <v>1038</v>
      </c>
      <c r="B216" t="s">
        <v>833</v>
      </c>
      <c r="C216" t="s">
        <v>6</v>
      </c>
      <c r="D216" t="s">
        <v>119</v>
      </c>
      <c r="E216" t="s">
        <v>151</v>
      </c>
      <c r="F216" s="45">
        <v>0</v>
      </c>
      <c r="G216" s="45">
        <v>0</v>
      </c>
      <c r="H216" s="45">
        <v>45</v>
      </c>
      <c r="I216" s="45">
        <v>40</v>
      </c>
      <c r="J216" s="45">
        <v>0</v>
      </c>
      <c r="K216" s="45">
        <v>0</v>
      </c>
      <c r="L216" s="45">
        <v>0</v>
      </c>
    </row>
    <row r="217" spans="1:12" x14ac:dyDescent="0.25">
      <c r="A217" t="s">
        <v>834</v>
      </c>
      <c r="B217" t="s">
        <v>1039</v>
      </c>
      <c r="C217" t="s">
        <v>6</v>
      </c>
      <c r="D217" t="s">
        <v>119</v>
      </c>
      <c r="E217" t="s">
        <v>160</v>
      </c>
      <c r="F217" s="45">
        <v>8450</v>
      </c>
      <c r="G217" s="45">
        <v>41852</v>
      </c>
      <c r="H217" s="45">
        <v>0</v>
      </c>
      <c r="I217" s="45">
        <v>0</v>
      </c>
      <c r="J217" s="45">
        <v>0</v>
      </c>
      <c r="K217" s="45">
        <v>0</v>
      </c>
      <c r="L217" s="45">
        <v>0</v>
      </c>
    </row>
    <row r="218" spans="1:12" x14ac:dyDescent="0.25">
      <c r="A218" t="s">
        <v>1039</v>
      </c>
      <c r="B218" t="s">
        <v>834</v>
      </c>
      <c r="C218" t="s">
        <v>6</v>
      </c>
      <c r="D218" t="s">
        <v>119</v>
      </c>
      <c r="E218" t="s">
        <v>160</v>
      </c>
      <c r="F218" s="45">
        <v>0</v>
      </c>
      <c r="G218" s="45">
        <v>0</v>
      </c>
      <c r="H218" s="45">
        <v>0</v>
      </c>
      <c r="I218" s="45">
        <v>0</v>
      </c>
      <c r="J218" s="45">
        <v>0</v>
      </c>
      <c r="K218" s="45">
        <v>0</v>
      </c>
      <c r="L218" s="45">
        <v>0</v>
      </c>
    </row>
    <row r="219" spans="1:12" x14ac:dyDescent="0.25">
      <c r="A219" t="s">
        <v>835</v>
      </c>
      <c r="B219" t="s">
        <v>1040</v>
      </c>
      <c r="C219" t="s">
        <v>6</v>
      </c>
      <c r="D219" t="s">
        <v>119</v>
      </c>
      <c r="E219" t="s">
        <v>152</v>
      </c>
      <c r="F219" s="45">
        <v>105659</v>
      </c>
      <c r="G219" s="45">
        <v>305984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</row>
    <row r="220" spans="1:12" x14ac:dyDescent="0.25">
      <c r="A220" t="s">
        <v>1040</v>
      </c>
      <c r="B220" t="s">
        <v>835</v>
      </c>
      <c r="C220" t="s">
        <v>6</v>
      </c>
      <c r="D220" t="s">
        <v>119</v>
      </c>
      <c r="E220" t="s">
        <v>152</v>
      </c>
      <c r="F220" s="45">
        <v>0</v>
      </c>
      <c r="G220" s="45">
        <v>0</v>
      </c>
      <c r="H220" s="45">
        <v>100050</v>
      </c>
      <c r="I220" s="45">
        <v>100000</v>
      </c>
      <c r="J220" s="45">
        <v>90000</v>
      </c>
      <c r="K220" s="45">
        <v>90000</v>
      </c>
      <c r="L220" s="45">
        <v>90000</v>
      </c>
    </row>
    <row r="221" spans="1:12" x14ac:dyDescent="0.25">
      <c r="A221" t="s">
        <v>836</v>
      </c>
      <c r="B221" t="s">
        <v>1041</v>
      </c>
      <c r="C221" t="s">
        <v>6</v>
      </c>
      <c r="D221" t="s">
        <v>119</v>
      </c>
      <c r="E221" t="s">
        <v>136</v>
      </c>
      <c r="F221" s="45">
        <v>34925</v>
      </c>
      <c r="G221" s="45">
        <v>165</v>
      </c>
      <c r="H221" s="45">
        <v>0</v>
      </c>
      <c r="I221" s="45">
        <v>0</v>
      </c>
      <c r="J221" s="45">
        <v>0</v>
      </c>
      <c r="K221" s="45">
        <v>0</v>
      </c>
      <c r="L221" s="45">
        <v>0</v>
      </c>
    </row>
    <row r="222" spans="1:12" x14ac:dyDescent="0.25">
      <c r="A222" t="s">
        <v>1041</v>
      </c>
      <c r="B222" t="s">
        <v>836</v>
      </c>
      <c r="C222" t="s">
        <v>6</v>
      </c>
      <c r="D222" t="s">
        <v>119</v>
      </c>
      <c r="E222" t="s">
        <v>136</v>
      </c>
      <c r="F222" s="45">
        <v>0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5">
        <v>0</v>
      </c>
    </row>
    <row r="223" spans="1:12" x14ac:dyDescent="0.25">
      <c r="A223" t="s">
        <v>837</v>
      </c>
      <c r="B223" t="s">
        <v>1042</v>
      </c>
      <c r="C223" t="s">
        <v>6</v>
      </c>
      <c r="D223" t="s">
        <v>119</v>
      </c>
      <c r="E223" t="s">
        <v>161</v>
      </c>
      <c r="F223" s="45">
        <v>8772</v>
      </c>
      <c r="G223" s="45">
        <v>10000</v>
      </c>
      <c r="H223" s="45">
        <v>0</v>
      </c>
      <c r="I223" s="45">
        <v>0</v>
      </c>
      <c r="J223" s="45">
        <v>0</v>
      </c>
      <c r="K223" s="45">
        <v>0</v>
      </c>
      <c r="L223" s="45">
        <v>0</v>
      </c>
    </row>
    <row r="224" spans="1:12" x14ac:dyDescent="0.25">
      <c r="A224" t="s">
        <v>1042</v>
      </c>
      <c r="B224" t="s">
        <v>837</v>
      </c>
      <c r="C224" t="s">
        <v>6</v>
      </c>
      <c r="D224" t="s">
        <v>119</v>
      </c>
      <c r="E224" t="s">
        <v>161</v>
      </c>
      <c r="F224" s="45">
        <v>0</v>
      </c>
      <c r="G224" s="45">
        <v>0</v>
      </c>
      <c r="H224" s="45">
        <v>0</v>
      </c>
      <c r="I224" s="45">
        <v>0</v>
      </c>
      <c r="J224" s="45">
        <v>0</v>
      </c>
      <c r="K224" s="45">
        <v>0</v>
      </c>
      <c r="L224" s="45">
        <v>0</v>
      </c>
    </row>
    <row r="225" spans="1:12" x14ac:dyDescent="0.25">
      <c r="A225" t="s">
        <v>838</v>
      </c>
      <c r="B225" t="s">
        <v>1043</v>
      </c>
      <c r="C225" t="s">
        <v>6</v>
      </c>
      <c r="D225" t="s">
        <v>119</v>
      </c>
      <c r="E225" t="s">
        <v>162</v>
      </c>
      <c r="F225" s="45">
        <v>40320</v>
      </c>
      <c r="G225" s="45">
        <v>46520</v>
      </c>
      <c r="H225" s="45">
        <v>0</v>
      </c>
      <c r="I225" s="45">
        <v>0</v>
      </c>
      <c r="J225" s="45">
        <v>0</v>
      </c>
      <c r="K225" s="45">
        <v>0</v>
      </c>
      <c r="L225" s="45">
        <v>0</v>
      </c>
    </row>
    <row r="226" spans="1:12" x14ac:dyDescent="0.25">
      <c r="A226" t="s">
        <v>1043</v>
      </c>
      <c r="B226" t="s">
        <v>838</v>
      </c>
      <c r="C226" t="s">
        <v>6</v>
      </c>
      <c r="D226" t="s">
        <v>119</v>
      </c>
      <c r="E226" t="s">
        <v>162</v>
      </c>
      <c r="F226" s="45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v>0</v>
      </c>
      <c r="L226" s="45">
        <v>0</v>
      </c>
    </row>
    <row r="227" spans="1:12" x14ac:dyDescent="0.25">
      <c r="A227" t="s">
        <v>839</v>
      </c>
      <c r="B227" t="s">
        <v>1044</v>
      </c>
      <c r="C227" t="s">
        <v>6</v>
      </c>
      <c r="D227" t="s">
        <v>119</v>
      </c>
      <c r="E227" t="s">
        <v>163</v>
      </c>
      <c r="F227" s="45">
        <v>296059</v>
      </c>
      <c r="G227" s="45">
        <v>78</v>
      </c>
      <c r="H227" s="45">
        <v>0</v>
      </c>
      <c r="I227" s="45">
        <v>0</v>
      </c>
      <c r="J227" s="45">
        <v>0</v>
      </c>
      <c r="K227" s="45">
        <v>0</v>
      </c>
      <c r="L227" s="45">
        <v>0</v>
      </c>
    </row>
    <row r="228" spans="1:12" x14ac:dyDescent="0.25">
      <c r="A228" t="s">
        <v>1044</v>
      </c>
      <c r="B228" t="s">
        <v>839</v>
      </c>
      <c r="C228" t="s">
        <v>6</v>
      </c>
      <c r="D228" t="s">
        <v>119</v>
      </c>
      <c r="E228" t="s">
        <v>163</v>
      </c>
      <c r="F228" s="45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v>0</v>
      </c>
      <c r="L228" s="45">
        <v>0</v>
      </c>
    </row>
    <row r="229" spans="1:12" x14ac:dyDescent="0.25">
      <c r="A229" t="s">
        <v>840</v>
      </c>
      <c r="B229" t="s">
        <v>1045</v>
      </c>
      <c r="C229" t="s">
        <v>6</v>
      </c>
      <c r="D229" t="s">
        <v>119</v>
      </c>
      <c r="E229" t="s">
        <v>164</v>
      </c>
      <c r="F229" s="45">
        <v>0</v>
      </c>
      <c r="G229" s="45">
        <v>20000</v>
      </c>
      <c r="H229" s="45">
        <v>0</v>
      </c>
      <c r="I229" s="45">
        <v>0</v>
      </c>
      <c r="J229" s="45">
        <v>0</v>
      </c>
      <c r="K229" s="45">
        <v>0</v>
      </c>
      <c r="L229" s="45">
        <v>0</v>
      </c>
    </row>
    <row r="230" spans="1:12" x14ac:dyDescent="0.25">
      <c r="A230" t="s">
        <v>1045</v>
      </c>
      <c r="B230" t="s">
        <v>840</v>
      </c>
      <c r="C230" t="s">
        <v>6</v>
      </c>
      <c r="D230" t="s">
        <v>119</v>
      </c>
      <c r="E230" t="s">
        <v>164</v>
      </c>
      <c r="F230" s="45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</row>
    <row r="231" spans="1:12" x14ac:dyDescent="0.25">
      <c r="A231" t="s">
        <v>141</v>
      </c>
      <c r="B231" t="s">
        <v>1046</v>
      </c>
      <c r="C231" t="s">
        <v>6</v>
      </c>
      <c r="D231" t="s">
        <v>119</v>
      </c>
      <c r="E231" t="s">
        <v>165</v>
      </c>
      <c r="F231" s="45">
        <v>0</v>
      </c>
      <c r="G231" s="45">
        <v>0</v>
      </c>
      <c r="H231" s="45">
        <v>0</v>
      </c>
      <c r="I231" s="45">
        <v>0</v>
      </c>
      <c r="J231" s="45">
        <v>0</v>
      </c>
      <c r="K231" s="45">
        <v>0</v>
      </c>
      <c r="L231" s="45">
        <v>0</v>
      </c>
    </row>
    <row r="232" spans="1:12" x14ac:dyDescent="0.25">
      <c r="A232" t="s">
        <v>1046</v>
      </c>
      <c r="B232" t="s">
        <v>141</v>
      </c>
      <c r="C232" t="s">
        <v>6</v>
      </c>
      <c r="D232" t="s">
        <v>119</v>
      </c>
      <c r="E232" t="s">
        <v>165</v>
      </c>
      <c r="F232" s="45">
        <v>0</v>
      </c>
      <c r="G232" s="45">
        <v>0</v>
      </c>
      <c r="H232" s="45">
        <v>0</v>
      </c>
      <c r="I232" s="45">
        <v>361900</v>
      </c>
      <c r="J232" s="45">
        <v>441500</v>
      </c>
      <c r="K232" s="45">
        <v>516100</v>
      </c>
      <c r="L232" s="45">
        <v>568700</v>
      </c>
    </row>
    <row r="233" spans="1:12" x14ac:dyDescent="0.25">
      <c r="A233" s="48" t="s">
        <v>841</v>
      </c>
      <c r="B233" s="48" t="s">
        <v>1047</v>
      </c>
      <c r="C233" s="48" t="s">
        <v>6</v>
      </c>
      <c r="D233" s="48" t="s">
        <v>119</v>
      </c>
      <c r="E233" s="48" t="s">
        <v>138</v>
      </c>
      <c r="F233" s="49">
        <v>127732</v>
      </c>
      <c r="G233" s="49">
        <v>82329</v>
      </c>
      <c r="H233" s="49">
        <v>0</v>
      </c>
      <c r="I233" s="49">
        <v>0</v>
      </c>
      <c r="J233" s="49">
        <v>0</v>
      </c>
      <c r="K233" s="49">
        <v>0</v>
      </c>
      <c r="L233" s="49">
        <v>0</v>
      </c>
    </row>
    <row r="234" spans="1:12" x14ac:dyDescent="0.25">
      <c r="A234" s="48" t="s">
        <v>1047</v>
      </c>
      <c r="B234" s="48" t="s">
        <v>841</v>
      </c>
      <c r="C234" s="48" t="s">
        <v>6</v>
      </c>
      <c r="D234" s="48" t="s">
        <v>119</v>
      </c>
      <c r="E234" s="48" t="s">
        <v>138</v>
      </c>
      <c r="F234" s="49">
        <v>0</v>
      </c>
      <c r="G234" s="49">
        <v>0</v>
      </c>
      <c r="H234" s="49">
        <v>32561</v>
      </c>
      <c r="I234" s="49">
        <v>23482</v>
      </c>
      <c r="J234" s="49">
        <v>18923</v>
      </c>
      <c r="K234" s="49">
        <v>11197</v>
      </c>
      <c r="L234" s="49">
        <v>11806</v>
      </c>
    </row>
    <row r="235" spans="1:12" x14ac:dyDescent="0.25">
      <c r="A235" t="s">
        <v>842</v>
      </c>
      <c r="B235" t="s">
        <v>1048</v>
      </c>
      <c r="C235" t="s">
        <v>6</v>
      </c>
      <c r="D235" t="s">
        <v>119</v>
      </c>
      <c r="E235" t="s">
        <v>166</v>
      </c>
      <c r="F235" s="45">
        <v>0</v>
      </c>
      <c r="G235" s="45">
        <v>11104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</row>
    <row r="236" spans="1:12" x14ac:dyDescent="0.25">
      <c r="A236" t="s">
        <v>1048</v>
      </c>
      <c r="B236" t="s">
        <v>842</v>
      </c>
      <c r="C236" t="s">
        <v>6</v>
      </c>
      <c r="D236" t="s">
        <v>119</v>
      </c>
      <c r="E236" t="s">
        <v>166</v>
      </c>
      <c r="F236" s="45">
        <v>0</v>
      </c>
      <c r="G236" s="45">
        <v>0</v>
      </c>
      <c r="H236" s="45">
        <v>17871</v>
      </c>
      <c r="I236" s="45">
        <v>17139</v>
      </c>
      <c r="J236" s="45">
        <v>17332</v>
      </c>
      <c r="K236" s="45">
        <v>9606</v>
      </c>
      <c r="L236" s="45">
        <v>10109</v>
      </c>
    </row>
    <row r="237" spans="1:12" x14ac:dyDescent="0.25">
      <c r="A237" t="s">
        <v>843</v>
      </c>
      <c r="B237" t="s">
        <v>1049</v>
      </c>
      <c r="C237" t="s">
        <v>6</v>
      </c>
      <c r="D237" t="s">
        <v>119</v>
      </c>
      <c r="E237" t="s">
        <v>167</v>
      </c>
      <c r="F237" s="45">
        <v>127605</v>
      </c>
      <c r="G237" s="45">
        <v>65909</v>
      </c>
      <c r="H237" s="45">
        <v>0</v>
      </c>
      <c r="I237" s="45">
        <v>0</v>
      </c>
      <c r="J237" s="45">
        <v>0</v>
      </c>
      <c r="K237" s="45">
        <v>0</v>
      </c>
      <c r="L237" s="45">
        <v>0</v>
      </c>
    </row>
    <row r="238" spans="1:12" x14ac:dyDescent="0.25">
      <c r="A238" t="s">
        <v>1049</v>
      </c>
      <c r="B238" t="s">
        <v>843</v>
      </c>
      <c r="C238" t="s">
        <v>6</v>
      </c>
      <c r="D238" t="s">
        <v>119</v>
      </c>
      <c r="E238" t="s">
        <v>167</v>
      </c>
      <c r="F238" s="45">
        <v>0</v>
      </c>
      <c r="G238" s="45">
        <v>0</v>
      </c>
      <c r="H238" s="45">
        <v>9600</v>
      </c>
      <c r="I238" s="45">
        <v>4900</v>
      </c>
      <c r="J238" s="45">
        <v>0</v>
      </c>
      <c r="K238" s="45">
        <v>0</v>
      </c>
      <c r="L238" s="45">
        <v>0</v>
      </c>
    </row>
    <row r="239" spans="1:12" x14ac:dyDescent="0.25">
      <c r="A239" t="s">
        <v>844</v>
      </c>
      <c r="B239" t="s">
        <v>1050</v>
      </c>
      <c r="C239" t="s">
        <v>6</v>
      </c>
      <c r="D239" t="s">
        <v>119</v>
      </c>
      <c r="E239" t="s">
        <v>168</v>
      </c>
      <c r="F239" s="45">
        <v>127</v>
      </c>
      <c r="G239" s="45">
        <v>5316</v>
      </c>
      <c r="H239" s="45">
        <v>0</v>
      </c>
      <c r="I239" s="45">
        <v>0</v>
      </c>
      <c r="J239" s="45">
        <v>0</v>
      </c>
      <c r="K239" s="45">
        <v>0</v>
      </c>
      <c r="L239" s="45">
        <v>0</v>
      </c>
    </row>
    <row r="240" spans="1:12" x14ac:dyDescent="0.25">
      <c r="A240" t="s">
        <v>1050</v>
      </c>
      <c r="B240" t="s">
        <v>844</v>
      </c>
      <c r="C240" t="s">
        <v>6</v>
      </c>
      <c r="D240" t="s">
        <v>119</v>
      </c>
      <c r="E240" t="s">
        <v>168</v>
      </c>
      <c r="F240" s="45">
        <v>0</v>
      </c>
      <c r="G240" s="45">
        <v>0</v>
      </c>
      <c r="H240" s="45">
        <v>5090</v>
      </c>
      <c r="I240" s="45">
        <v>1443</v>
      </c>
      <c r="J240" s="45">
        <v>1591</v>
      </c>
      <c r="K240" s="45">
        <v>1591</v>
      </c>
      <c r="L240" s="45">
        <v>1697</v>
      </c>
    </row>
    <row r="241" spans="1:12" x14ac:dyDescent="0.25">
      <c r="A241" s="46" t="s">
        <v>845</v>
      </c>
      <c r="B241" s="43" t="s">
        <v>1051</v>
      </c>
      <c r="C241" s="43" t="s">
        <v>69</v>
      </c>
      <c r="D241" s="46" t="s">
        <v>119</v>
      </c>
      <c r="E241" s="43" t="s">
        <v>68</v>
      </c>
      <c r="F241" s="47">
        <v>527254</v>
      </c>
      <c r="G241" s="47">
        <v>620872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</row>
    <row r="242" spans="1:12" x14ac:dyDescent="0.25">
      <c r="A242" s="43" t="s">
        <v>1051</v>
      </c>
      <c r="B242" s="46" t="s">
        <v>845</v>
      </c>
      <c r="C242" s="43" t="s">
        <v>69</v>
      </c>
      <c r="D242" s="43" t="s">
        <v>119</v>
      </c>
      <c r="E242" s="43" t="s">
        <v>68</v>
      </c>
      <c r="F242" s="47">
        <v>0</v>
      </c>
      <c r="G242" s="47">
        <v>0</v>
      </c>
      <c r="H242" s="47">
        <v>372000</v>
      </c>
      <c r="I242" s="47">
        <v>376935</v>
      </c>
      <c r="J242" s="47">
        <v>367390</v>
      </c>
      <c r="K242" s="47">
        <v>368075</v>
      </c>
      <c r="L242" s="47">
        <v>363572</v>
      </c>
    </row>
    <row r="243" spans="1:12" x14ac:dyDescent="0.25">
      <c r="A243" s="46" t="s">
        <v>846</v>
      </c>
      <c r="B243" s="46" t="s">
        <v>1052</v>
      </c>
      <c r="C243" s="43" t="s">
        <v>2</v>
      </c>
      <c r="D243" s="46" t="s">
        <v>169</v>
      </c>
      <c r="E243" s="43" t="s">
        <v>120</v>
      </c>
      <c r="F243" s="47">
        <v>1094665</v>
      </c>
      <c r="G243" s="47">
        <v>1791406</v>
      </c>
      <c r="H243" s="47">
        <v>0</v>
      </c>
      <c r="I243" s="47">
        <v>0</v>
      </c>
      <c r="J243" s="47">
        <v>0</v>
      </c>
      <c r="K243" s="47">
        <v>0</v>
      </c>
      <c r="L243" s="47">
        <v>0</v>
      </c>
    </row>
    <row r="244" spans="1:12" x14ac:dyDescent="0.25">
      <c r="A244" s="46" t="s">
        <v>1052</v>
      </c>
      <c r="B244" s="46" t="s">
        <v>846</v>
      </c>
      <c r="C244" s="43" t="s">
        <v>2</v>
      </c>
      <c r="D244" s="46" t="s">
        <v>169</v>
      </c>
      <c r="E244" s="43" t="s">
        <v>120</v>
      </c>
      <c r="F244" s="47">
        <v>0</v>
      </c>
      <c r="G244" s="47">
        <v>0</v>
      </c>
      <c r="H244" s="47">
        <v>1212738</v>
      </c>
      <c r="I244" s="47">
        <v>696930</v>
      </c>
      <c r="J244" s="47">
        <v>809316</v>
      </c>
      <c r="K244" s="47">
        <v>612071</v>
      </c>
      <c r="L244" s="47">
        <v>553117</v>
      </c>
    </row>
    <row r="245" spans="1:12" x14ac:dyDescent="0.25">
      <c r="A245" s="46" t="s">
        <v>846</v>
      </c>
      <c r="B245" s="46" t="s">
        <v>1052</v>
      </c>
      <c r="C245" s="43" t="s">
        <v>6</v>
      </c>
      <c r="D245" s="46" t="s">
        <v>169</v>
      </c>
      <c r="E245" s="43" t="s">
        <v>121</v>
      </c>
      <c r="F245" s="47">
        <v>1017585</v>
      </c>
      <c r="G245" s="47">
        <v>1474841</v>
      </c>
      <c r="H245" s="47">
        <v>0</v>
      </c>
      <c r="I245" s="47">
        <v>0</v>
      </c>
      <c r="J245" s="47">
        <v>0</v>
      </c>
      <c r="K245" s="47">
        <v>0</v>
      </c>
      <c r="L245" s="47">
        <v>0</v>
      </c>
    </row>
    <row r="246" spans="1:12" x14ac:dyDescent="0.25">
      <c r="A246" s="46" t="s">
        <v>1052</v>
      </c>
      <c r="B246" s="46" t="s">
        <v>846</v>
      </c>
      <c r="C246" s="43" t="s">
        <v>6</v>
      </c>
      <c r="D246" s="46" t="s">
        <v>169</v>
      </c>
      <c r="E246" s="43" t="s">
        <v>121</v>
      </c>
      <c r="F246" s="47">
        <v>0</v>
      </c>
      <c r="G246" s="47">
        <v>0</v>
      </c>
      <c r="H246" s="47">
        <v>1487050</v>
      </c>
      <c r="I246" s="47">
        <v>844903</v>
      </c>
      <c r="J246" s="47">
        <v>877240</v>
      </c>
      <c r="K246" s="47">
        <v>680721</v>
      </c>
      <c r="L246" s="47">
        <v>582753</v>
      </c>
    </row>
    <row r="247" spans="1:12" x14ac:dyDescent="0.25">
      <c r="A247" s="43" t="s">
        <v>847</v>
      </c>
      <c r="B247" s="46" t="s">
        <v>1053</v>
      </c>
      <c r="C247" s="43" t="s">
        <v>6</v>
      </c>
      <c r="D247" s="46" t="s">
        <v>169</v>
      </c>
      <c r="E247" s="46" t="s">
        <v>170</v>
      </c>
      <c r="F247" s="47">
        <v>1003762</v>
      </c>
      <c r="G247" s="47">
        <v>1452526</v>
      </c>
      <c r="H247" s="47">
        <v>0</v>
      </c>
      <c r="I247" s="47">
        <v>0</v>
      </c>
      <c r="J247" s="47">
        <v>0</v>
      </c>
      <c r="K247" s="47">
        <v>0</v>
      </c>
      <c r="L247" s="47">
        <v>0</v>
      </c>
    </row>
    <row r="248" spans="1:12" x14ac:dyDescent="0.25">
      <c r="A248" s="46" t="s">
        <v>1053</v>
      </c>
      <c r="B248" s="43" t="s">
        <v>847</v>
      </c>
      <c r="C248" s="43" t="s">
        <v>6</v>
      </c>
      <c r="D248" s="46" t="s">
        <v>169</v>
      </c>
      <c r="E248" s="46" t="s">
        <v>170</v>
      </c>
      <c r="F248" s="47">
        <v>0</v>
      </c>
      <c r="G248" s="47">
        <v>0</v>
      </c>
      <c r="H248" s="47">
        <v>1444687</v>
      </c>
      <c r="I248" s="47">
        <v>806652</v>
      </c>
      <c r="J248" s="47">
        <v>852506</v>
      </c>
      <c r="K248" s="47">
        <v>658588</v>
      </c>
      <c r="L248" s="47">
        <v>573390</v>
      </c>
    </row>
    <row r="249" spans="1:12" x14ac:dyDescent="0.25">
      <c r="A249" t="s">
        <v>848</v>
      </c>
      <c r="B249" s="44" t="s">
        <v>1054</v>
      </c>
      <c r="C249" s="48" t="s">
        <v>6</v>
      </c>
      <c r="D249" s="50" t="s">
        <v>169</v>
      </c>
      <c r="E249" s="48" t="s">
        <v>122</v>
      </c>
      <c r="F249" s="49">
        <v>357212</v>
      </c>
      <c r="G249" s="49">
        <v>529377</v>
      </c>
      <c r="H249" s="49">
        <v>0</v>
      </c>
      <c r="I249" s="49">
        <v>0</v>
      </c>
      <c r="J249" s="49">
        <v>0</v>
      </c>
      <c r="K249" s="49">
        <v>0</v>
      </c>
      <c r="L249" s="49">
        <v>0</v>
      </c>
    </row>
    <row r="250" spans="1:12" x14ac:dyDescent="0.25">
      <c r="A250" s="44" t="s">
        <v>1054</v>
      </c>
      <c r="B250" t="s">
        <v>848</v>
      </c>
      <c r="C250" s="48" t="s">
        <v>6</v>
      </c>
      <c r="D250" s="50" t="s">
        <v>169</v>
      </c>
      <c r="E250" s="48" t="s">
        <v>122</v>
      </c>
      <c r="F250" s="49">
        <v>0</v>
      </c>
      <c r="G250" s="49">
        <v>0</v>
      </c>
      <c r="H250" s="49">
        <v>722728</v>
      </c>
      <c r="I250" s="49">
        <v>609613</v>
      </c>
      <c r="J250" s="49">
        <v>716360</v>
      </c>
      <c r="K250" s="49">
        <v>558381</v>
      </c>
      <c r="L250" s="49">
        <v>475898</v>
      </c>
    </row>
    <row r="251" spans="1:12" x14ac:dyDescent="0.25">
      <c r="A251" t="s">
        <v>849</v>
      </c>
      <c r="B251" s="44" t="s">
        <v>1055</v>
      </c>
      <c r="C251" t="s">
        <v>6</v>
      </c>
      <c r="D251" s="44" t="s">
        <v>169</v>
      </c>
      <c r="E251" t="s">
        <v>171</v>
      </c>
      <c r="F251" s="45">
        <v>11815</v>
      </c>
      <c r="G251" s="45">
        <v>22050</v>
      </c>
      <c r="H251" s="45">
        <v>0</v>
      </c>
      <c r="I251" s="45">
        <v>0</v>
      </c>
      <c r="J251" s="45">
        <v>0</v>
      </c>
      <c r="K251" s="45">
        <v>0</v>
      </c>
      <c r="L251" s="45">
        <v>0</v>
      </c>
    </row>
    <row r="252" spans="1:12" x14ac:dyDescent="0.25">
      <c r="A252" s="44" t="s">
        <v>1055</v>
      </c>
      <c r="B252" t="s">
        <v>849</v>
      </c>
      <c r="C252" t="s">
        <v>6</v>
      </c>
      <c r="D252" s="44" t="s">
        <v>169</v>
      </c>
      <c r="E252" t="s">
        <v>171</v>
      </c>
      <c r="F252" s="45">
        <v>0</v>
      </c>
      <c r="G252" s="45">
        <v>0</v>
      </c>
      <c r="H252" s="45">
        <v>22100</v>
      </c>
      <c r="I252" s="45">
        <v>20000</v>
      </c>
      <c r="J252" s="45">
        <v>38300</v>
      </c>
      <c r="K252" s="45">
        <v>35000</v>
      </c>
      <c r="L252" s="45">
        <v>40000</v>
      </c>
    </row>
    <row r="253" spans="1:12" x14ac:dyDescent="0.25">
      <c r="A253" t="s">
        <v>850</v>
      </c>
      <c r="B253" s="44" t="s">
        <v>1056</v>
      </c>
      <c r="C253" t="s">
        <v>6</v>
      </c>
      <c r="D253" s="44" t="s">
        <v>169</v>
      </c>
      <c r="E253" t="s">
        <v>170</v>
      </c>
      <c r="F253" s="45">
        <v>30041</v>
      </c>
      <c r="G253" s="45">
        <v>26077</v>
      </c>
      <c r="H253" s="45">
        <v>0</v>
      </c>
      <c r="I253" s="45">
        <v>0</v>
      </c>
      <c r="J253" s="45">
        <v>0</v>
      </c>
      <c r="K253" s="45">
        <v>0</v>
      </c>
      <c r="L253" s="45">
        <v>0</v>
      </c>
    </row>
    <row r="254" spans="1:12" x14ac:dyDescent="0.25">
      <c r="A254" s="44" t="s">
        <v>1056</v>
      </c>
      <c r="B254" t="s">
        <v>850</v>
      </c>
      <c r="C254" t="s">
        <v>6</v>
      </c>
      <c r="D254" s="44" t="s">
        <v>169</v>
      </c>
      <c r="E254" t="s">
        <v>170</v>
      </c>
      <c r="F254" s="45">
        <v>0</v>
      </c>
      <c r="G254" s="45">
        <v>0</v>
      </c>
      <c r="H254" s="45">
        <v>21189</v>
      </c>
      <c r="I254" s="45">
        <v>10788</v>
      </c>
      <c r="J254" s="45">
        <v>12057</v>
      </c>
      <c r="K254" s="45">
        <v>8576</v>
      </c>
      <c r="L254" s="45">
        <v>8630</v>
      </c>
    </row>
    <row r="255" spans="1:12" x14ac:dyDescent="0.25">
      <c r="A255" t="s">
        <v>851</v>
      </c>
      <c r="B255" s="44" t="s">
        <v>1057</v>
      </c>
      <c r="C255" t="s">
        <v>6</v>
      </c>
      <c r="D255" s="44" t="s">
        <v>169</v>
      </c>
      <c r="E255" t="s">
        <v>172</v>
      </c>
      <c r="F255" s="45">
        <v>6590</v>
      </c>
      <c r="G255" s="45">
        <v>3700</v>
      </c>
      <c r="H255" s="45">
        <v>0</v>
      </c>
      <c r="I255" s="45">
        <v>0</v>
      </c>
      <c r="J255" s="45">
        <v>0</v>
      </c>
      <c r="K255" s="45">
        <v>0</v>
      </c>
      <c r="L255" s="45">
        <v>0</v>
      </c>
    </row>
    <row r="256" spans="1:12" x14ac:dyDescent="0.25">
      <c r="A256" s="44" t="s">
        <v>1057</v>
      </c>
      <c r="B256" t="s">
        <v>851</v>
      </c>
      <c r="C256" t="s">
        <v>6</v>
      </c>
      <c r="D256" s="44" t="s">
        <v>169</v>
      </c>
      <c r="E256" t="s">
        <v>172</v>
      </c>
      <c r="F256" s="45">
        <v>0</v>
      </c>
      <c r="G256" s="45">
        <v>0</v>
      </c>
      <c r="H256" s="45">
        <v>3000</v>
      </c>
      <c r="I256" s="45">
        <v>2000</v>
      </c>
      <c r="J256" s="45">
        <v>0</v>
      </c>
      <c r="K256" s="45">
        <v>0</v>
      </c>
      <c r="L256" s="45">
        <v>0</v>
      </c>
    </row>
    <row r="257" spans="1:12" x14ac:dyDescent="0.25">
      <c r="A257" t="s">
        <v>852</v>
      </c>
      <c r="B257" s="44" t="s">
        <v>1058</v>
      </c>
      <c r="C257" t="s">
        <v>6</v>
      </c>
      <c r="D257" s="44" t="s">
        <v>169</v>
      </c>
      <c r="E257" t="s">
        <v>173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</row>
    <row r="258" spans="1:12" x14ac:dyDescent="0.25">
      <c r="A258" s="44" t="s">
        <v>1058</v>
      </c>
      <c r="B258" t="s">
        <v>852</v>
      </c>
      <c r="C258" t="s">
        <v>6</v>
      </c>
      <c r="D258" s="44" t="s">
        <v>169</v>
      </c>
      <c r="E258" t="s">
        <v>173</v>
      </c>
      <c r="F258" s="45">
        <v>0</v>
      </c>
      <c r="G258" s="45">
        <v>0</v>
      </c>
      <c r="H258" s="45">
        <v>49910</v>
      </c>
      <c r="I258" s="45">
        <v>0</v>
      </c>
      <c r="J258" s="45">
        <v>0</v>
      </c>
      <c r="K258" s="45">
        <v>0</v>
      </c>
      <c r="L258" s="45">
        <v>0</v>
      </c>
    </row>
    <row r="259" spans="1:12" x14ac:dyDescent="0.25">
      <c r="A259" t="s">
        <v>853</v>
      </c>
      <c r="B259" s="44" t="s">
        <v>1059</v>
      </c>
      <c r="C259" t="s">
        <v>6</v>
      </c>
      <c r="D259" s="44" t="s">
        <v>169</v>
      </c>
      <c r="E259" t="s">
        <v>174</v>
      </c>
      <c r="F259" s="45">
        <v>4351</v>
      </c>
      <c r="G259" s="45">
        <v>27646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</row>
    <row r="260" spans="1:12" x14ac:dyDescent="0.25">
      <c r="A260" s="44" t="s">
        <v>1059</v>
      </c>
      <c r="B260" t="s">
        <v>853</v>
      </c>
      <c r="C260" t="s">
        <v>6</v>
      </c>
      <c r="D260" s="44" t="s">
        <v>169</v>
      </c>
      <c r="E260" t="s">
        <v>174</v>
      </c>
      <c r="F260" s="45">
        <v>0</v>
      </c>
      <c r="G260" s="45">
        <v>0</v>
      </c>
      <c r="H260" s="45">
        <v>26977</v>
      </c>
      <c r="I260" s="45">
        <v>11879</v>
      </c>
      <c r="J260" s="45">
        <v>6442</v>
      </c>
      <c r="K260" s="45">
        <v>0</v>
      </c>
      <c r="L260" s="45">
        <v>0</v>
      </c>
    </row>
    <row r="261" spans="1:12" x14ac:dyDescent="0.25">
      <c r="A261" t="s">
        <v>854</v>
      </c>
      <c r="B261" s="44" t="s">
        <v>1060</v>
      </c>
      <c r="C261" t="s">
        <v>6</v>
      </c>
      <c r="D261" s="44" t="s">
        <v>169</v>
      </c>
      <c r="E261" t="s">
        <v>175</v>
      </c>
      <c r="F261" s="45">
        <v>0</v>
      </c>
      <c r="G261" s="45">
        <v>227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</row>
    <row r="262" spans="1:12" x14ac:dyDescent="0.25">
      <c r="A262" s="44" t="s">
        <v>1060</v>
      </c>
      <c r="B262" t="s">
        <v>854</v>
      </c>
      <c r="C262" t="s">
        <v>6</v>
      </c>
      <c r="D262" s="44" t="s">
        <v>169</v>
      </c>
      <c r="E262" t="s">
        <v>175</v>
      </c>
      <c r="F262" s="45">
        <v>0</v>
      </c>
      <c r="G262" s="45">
        <v>0</v>
      </c>
      <c r="H262" s="45">
        <v>26227</v>
      </c>
      <c r="I262" s="45">
        <v>980</v>
      </c>
      <c r="J262" s="45">
        <v>980</v>
      </c>
      <c r="K262" s="45">
        <v>980</v>
      </c>
      <c r="L262" s="45">
        <v>980</v>
      </c>
    </row>
    <row r="263" spans="1:12" x14ac:dyDescent="0.25">
      <c r="A263" t="s">
        <v>855</v>
      </c>
      <c r="B263" s="44" t="s">
        <v>1061</v>
      </c>
      <c r="C263" t="s">
        <v>6</v>
      </c>
      <c r="D263" s="44" t="s">
        <v>169</v>
      </c>
      <c r="E263" t="s">
        <v>176</v>
      </c>
      <c r="F263" s="45">
        <v>0</v>
      </c>
      <c r="G263" s="45">
        <v>1373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</row>
    <row r="264" spans="1:12" x14ac:dyDescent="0.25">
      <c r="A264" s="44" t="s">
        <v>1061</v>
      </c>
      <c r="B264" t="s">
        <v>855</v>
      </c>
      <c r="C264" t="s">
        <v>6</v>
      </c>
      <c r="D264" s="44" t="s">
        <v>169</v>
      </c>
      <c r="E264" t="s">
        <v>176</v>
      </c>
      <c r="F264" s="45">
        <v>0</v>
      </c>
      <c r="G264" s="45">
        <v>0</v>
      </c>
      <c r="H264" s="45">
        <v>6258</v>
      </c>
      <c r="I264" s="45">
        <v>7259</v>
      </c>
      <c r="J264" s="45">
        <v>5730</v>
      </c>
      <c r="K264" s="45">
        <v>5303</v>
      </c>
      <c r="L264" s="45">
        <v>3072</v>
      </c>
    </row>
    <row r="265" spans="1:12" x14ac:dyDescent="0.25">
      <c r="A265" t="s">
        <v>856</v>
      </c>
      <c r="B265" s="44" t="s">
        <v>1062</v>
      </c>
      <c r="C265" t="s">
        <v>6</v>
      </c>
      <c r="D265" s="44" t="s">
        <v>169</v>
      </c>
      <c r="E265" t="s">
        <v>177</v>
      </c>
      <c r="F265" s="45">
        <v>2839</v>
      </c>
      <c r="G265" s="45">
        <v>24198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</row>
    <row r="266" spans="1:12" x14ac:dyDescent="0.25">
      <c r="A266" s="44" t="s">
        <v>1062</v>
      </c>
      <c r="B266" t="s">
        <v>856</v>
      </c>
      <c r="C266" t="s">
        <v>6</v>
      </c>
      <c r="D266" s="44" t="s">
        <v>169</v>
      </c>
      <c r="E266" t="s">
        <v>177</v>
      </c>
      <c r="F266" s="45">
        <v>0</v>
      </c>
      <c r="G266" s="45">
        <v>0</v>
      </c>
      <c r="H266" s="45">
        <v>33290</v>
      </c>
      <c r="I266" s="45">
        <v>26073</v>
      </c>
      <c r="J266" s="45">
        <v>11250</v>
      </c>
      <c r="K266" s="45">
        <v>9000</v>
      </c>
      <c r="L266" s="45">
        <v>0</v>
      </c>
    </row>
    <row r="267" spans="1:12" x14ac:dyDescent="0.25">
      <c r="A267" t="s">
        <v>857</v>
      </c>
      <c r="B267" s="44" t="s">
        <v>1063</v>
      </c>
      <c r="C267" t="s">
        <v>6</v>
      </c>
      <c r="D267" s="44" t="s">
        <v>169</v>
      </c>
      <c r="E267" t="s">
        <v>178</v>
      </c>
      <c r="F267" s="45">
        <v>9322</v>
      </c>
      <c r="G267" s="45">
        <v>12800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</row>
    <row r="268" spans="1:12" x14ac:dyDescent="0.25">
      <c r="A268" s="44" t="s">
        <v>1063</v>
      </c>
      <c r="B268" t="s">
        <v>857</v>
      </c>
      <c r="C268" t="s">
        <v>6</v>
      </c>
      <c r="D268" s="44" t="s">
        <v>169</v>
      </c>
      <c r="E268" t="s">
        <v>178</v>
      </c>
      <c r="F268" s="45">
        <v>0</v>
      </c>
      <c r="G268" s="45">
        <v>0</v>
      </c>
      <c r="H268" s="45">
        <v>30000</v>
      </c>
      <c r="I268" s="45">
        <v>22000</v>
      </c>
      <c r="J268" s="45">
        <v>39500</v>
      </c>
      <c r="K268" s="45">
        <v>29500</v>
      </c>
      <c r="L268" s="45">
        <v>5000</v>
      </c>
    </row>
    <row r="269" spans="1:12" x14ac:dyDescent="0.25">
      <c r="A269" t="s">
        <v>858</v>
      </c>
      <c r="B269" s="44" t="s">
        <v>1064</v>
      </c>
      <c r="C269" t="s">
        <v>6</v>
      </c>
      <c r="D269" s="44" t="s">
        <v>169</v>
      </c>
      <c r="E269" t="s">
        <v>179</v>
      </c>
      <c r="F269" s="45">
        <v>2257</v>
      </c>
      <c r="G269" s="45">
        <v>7670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</row>
    <row r="270" spans="1:12" x14ac:dyDescent="0.25">
      <c r="A270" s="44" t="s">
        <v>1064</v>
      </c>
      <c r="B270" t="s">
        <v>858</v>
      </c>
      <c r="C270" t="s">
        <v>6</v>
      </c>
      <c r="D270" s="44" t="s">
        <v>169</v>
      </c>
      <c r="E270" t="s">
        <v>179</v>
      </c>
      <c r="F270" s="45">
        <v>0</v>
      </c>
      <c r="G270" s="45">
        <v>0</v>
      </c>
      <c r="H270" s="45">
        <v>17203</v>
      </c>
      <c r="I270" s="45">
        <v>20521</v>
      </c>
      <c r="J270" s="45">
        <v>45396</v>
      </c>
      <c r="K270" s="45">
        <v>41091</v>
      </c>
      <c r="L270" s="45">
        <v>17761</v>
      </c>
    </row>
    <row r="271" spans="1:12" x14ac:dyDescent="0.25">
      <c r="A271" t="s">
        <v>859</v>
      </c>
      <c r="B271" s="44" t="s">
        <v>1065</v>
      </c>
      <c r="C271" t="s">
        <v>6</v>
      </c>
      <c r="D271" s="44" t="s">
        <v>169</v>
      </c>
      <c r="E271" t="s">
        <v>180</v>
      </c>
      <c r="F271" s="45">
        <v>131801</v>
      </c>
      <c r="G271" s="45">
        <v>310636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</row>
    <row r="272" spans="1:12" x14ac:dyDescent="0.25">
      <c r="A272" s="44" t="s">
        <v>1065</v>
      </c>
      <c r="B272" t="s">
        <v>859</v>
      </c>
      <c r="C272" t="s">
        <v>6</v>
      </c>
      <c r="D272" s="44" t="s">
        <v>169</v>
      </c>
      <c r="E272" t="s">
        <v>180</v>
      </c>
      <c r="F272" s="45">
        <v>0</v>
      </c>
      <c r="G272" s="45">
        <v>0</v>
      </c>
      <c r="H272" s="45">
        <v>374274</v>
      </c>
      <c r="I272" s="45">
        <v>375813</v>
      </c>
      <c r="J272" s="45">
        <v>418405</v>
      </c>
      <c r="K272" s="45">
        <v>316631</v>
      </c>
      <c r="L272" s="45">
        <v>288155</v>
      </c>
    </row>
    <row r="273" spans="1:12" x14ac:dyDescent="0.25">
      <c r="A273" t="s">
        <v>860</v>
      </c>
      <c r="B273" s="44" t="s">
        <v>1066</v>
      </c>
      <c r="C273" t="s">
        <v>6</v>
      </c>
      <c r="D273" s="44" t="s">
        <v>169</v>
      </c>
      <c r="E273" t="s">
        <v>181</v>
      </c>
      <c r="F273" s="45">
        <v>155390</v>
      </c>
      <c r="G273" s="45">
        <v>93000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</row>
    <row r="274" spans="1:12" x14ac:dyDescent="0.25">
      <c r="A274" s="44" t="s">
        <v>1066</v>
      </c>
      <c r="B274" t="s">
        <v>860</v>
      </c>
      <c r="C274" t="s">
        <v>6</v>
      </c>
      <c r="D274" s="44" t="s">
        <v>169</v>
      </c>
      <c r="E274" t="s">
        <v>181</v>
      </c>
      <c r="F274" s="45">
        <v>0</v>
      </c>
      <c r="G274" s="45">
        <v>0</v>
      </c>
      <c r="H274" s="45">
        <v>112300</v>
      </c>
      <c r="I274" s="45">
        <v>112300</v>
      </c>
      <c r="J274" s="45">
        <v>138300</v>
      </c>
      <c r="K274" s="45">
        <v>112300</v>
      </c>
      <c r="L274" s="45">
        <v>112300</v>
      </c>
    </row>
    <row r="275" spans="1:12" x14ac:dyDescent="0.25">
      <c r="A275" t="s">
        <v>861</v>
      </c>
      <c r="B275" s="44" t="s">
        <v>141</v>
      </c>
      <c r="C275" t="s">
        <v>6</v>
      </c>
      <c r="D275" s="44" t="s">
        <v>169</v>
      </c>
      <c r="E275" t="s">
        <v>182</v>
      </c>
      <c r="F275" s="45">
        <v>1006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</row>
    <row r="276" spans="1:12" x14ac:dyDescent="0.25">
      <c r="A276" s="44" t="s">
        <v>141</v>
      </c>
      <c r="B276" t="s">
        <v>861</v>
      </c>
      <c r="C276" t="s">
        <v>6</v>
      </c>
      <c r="D276" s="44" t="s">
        <v>169</v>
      </c>
      <c r="E276" t="s">
        <v>182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</row>
    <row r="277" spans="1:12" x14ac:dyDescent="0.25">
      <c r="A277" t="s">
        <v>862</v>
      </c>
      <c r="B277" s="44" t="s">
        <v>1067</v>
      </c>
      <c r="C277" t="s">
        <v>6</v>
      </c>
      <c r="D277" s="44" t="s">
        <v>169</v>
      </c>
      <c r="E277" t="s">
        <v>183</v>
      </c>
      <c r="F277" s="45">
        <v>1800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5">
        <v>0</v>
      </c>
    </row>
    <row r="278" spans="1:12" x14ac:dyDescent="0.25">
      <c r="A278" s="44" t="s">
        <v>1067</v>
      </c>
      <c r="B278" t="s">
        <v>862</v>
      </c>
      <c r="C278" t="s">
        <v>6</v>
      </c>
      <c r="D278" s="44" t="s">
        <v>169</v>
      </c>
      <c r="E278" t="s">
        <v>183</v>
      </c>
      <c r="F278" s="45">
        <v>0</v>
      </c>
      <c r="G278" s="45">
        <v>0</v>
      </c>
      <c r="H278" s="45">
        <v>0</v>
      </c>
      <c r="I278" s="45">
        <v>0</v>
      </c>
      <c r="J278" s="45">
        <v>0</v>
      </c>
      <c r="K278" s="45">
        <v>0</v>
      </c>
      <c r="L278" s="45">
        <v>0</v>
      </c>
    </row>
    <row r="279" spans="1:12" x14ac:dyDescent="0.25">
      <c r="A279" t="s">
        <v>863</v>
      </c>
      <c r="B279" s="44" t="s">
        <v>1068</v>
      </c>
      <c r="C279" s="48" t="s">
        <v>6</v>
      </c>
      <c r="D279" s="50" t="s">
        <v>169</v>
      </c>
      <c r="E279" s="48" t="s">
        <v>44</v>
      </c>
      <c r="F279" s="49">
        <v>2950</v>
      </c>
      <c r="G279" s="49">
        <v>7617</v>
      </c>
      <c r="H279" s="49">
        <v>0</v>
      </c>
      <c r="I279" s="49">
        <v>0</v>
      </c>
      <c r="J279" s="49">
        <v>0</v>
      </c>
      <c r="K279" s="49">
        <v>0</v>
      </c>
      <c r="L279" s="49">
        <v>0</v>
      </c>
    </row>
    <row r="280" spans="1:12" x14ac:dyDescent="0.25">
      <c r="A280" s="44" t="s">
        <v>1068</v>
      </c>
      <c r="B280" t="s">
        <v>863</v>
      </c>
      <c r="C280" s="48" t="s">
        <v>6</v>
      </c>
      <c r="D280" s="50" t="s">
        <v>169</v>
      </c>
      <c r="E280" s="48" t="s">
        <v>44</v>
      </c>
      <c r="F280" s="49">
        <v>0</v>
      </c>
      <c r="G280" s="49">
        <v>0</v>
      </c>
      <c r="H280" s="49">
        <v>4068</v>
      </c>
      <c r="I280" s="49">
        <v>1400</v>
      </c>
      <c r="J280" s="49">
        <v>0</v>
      </c>
      <c r="K280" s="49">
        <v>3200</v>
      </c>
      <c r="L280" s="49">
        <v>3200</v>
      </c>
    </row>
    <row r="281" spans="1:12" x14ac:dyDescent="0.25">
      <c r="A281" t="s">
        <v>864</v>
      </c>
      <c r="B281" s="44" t="s">
        <v>1069</v>
      </c>
      <c r="C281" t="s">
        <v>6</v>
      </c>
      <c r="D281" s="44" t="s">
        <v>169</v>
      </c>
      <c r="E281" t="s">
        <v>170</v>
      </c>
      <c r="F281" s="45">
        <v>2361</v>
      </c>
      <c r="G281" s="45">
        <v>4499</v>
      </c>
      <c r="H281" s="45">
        <v>0</v>
      </c>
      <c r="I281" s="45">
        <v>0</v>
      </c>
      <c r="J281" s="45">
        <v>0</v>
      </c>
      <c r="K281" s="45">
        <v>0</v>
      </c>
      <c r="L281" s="45">
        <v>0</v>
      </c>
    </row>
    <row r="282" spans="1:12" x14ac:dyDescent="0.25">
      <c r="A282" s="44" t="s">
        <v>1069</v>
      </c>
      <c r="B282" t="s">
        <v>864</v>
      </c>
      <c r="C282" t="s">
        <v>6</v>
      </c>
      <c r="D282" s="44" t="s">
        <v>169</v>
      </c>
      <c r="E282" t="s">
        <v>170</v>
      </c>
      <c r="F282" s="45">
        <v>0</v>
      </c>
      <c r="G282" s="45">
        <v>0</v>
      </c>
      <c r="H282" s="45">
        <v>2600</v>
      </c>
      <c r="I282" s="45">
        <v>1400</v>
      </c>
      <c r="J282" s="45">
        <v>0</v>
      </c>
      <c r="K282" s="45">
        <v>3200</v>
      </c>
      <c r="L282" s="45">
        <v>3200</v>
      </c>
    </row>
    <row r="283" spans="1:12" x14ac:dyDescent="0.25">
      <c r="A283" t="s">
        <v>865</v>
      </c>
      <c r="B283" s="44" t="s">
        <v>1070</v>
      </c>
      <c r="C283" t="s">
        <v>6</v>
      </c>
      <c r="D283" s="44" t="s">
        <v>169</v>
      </c>
      <c r="E283" t="s">
        <v>184</v>
      </c>
      <c r="F283" s="45">
        <v>589</v>
      </c>
      <c r="G283" s="45">
        <v>3118</v>
      </c>
      <c r="H283" s="45">
        <v>0</v>
      </c>
      <c r="I283" s="45">
        <v>0</v>
      </c>
      <c r="J283" s="45">
        <v>0</v>
      </c>
      <c r="K283" s="45">
        <v>0</v>
      </c>
      <c r="L283" s="45">
        <v>0</v>
      </c>
    </row>
    <row r="284" spans="1:12" x14ac:dyDescent="0.25">
      <c r="A284" s="44" t="s">
        <v>1070</v>
      </c>
      <c r="B284" t="s">
        <v>865</v>
      </c>
      <c r="C284" t="s">
        <v>6</v>
      </c>
      <c r="D284" s="44" t="s">
        <v>169</v>
      </c>
      <c r="E284" t="s">
        <v>184</v>
      </c>
      <c r="F284" s="45">
        <v>0</v>
      </c>
      <c r="G284" s="45">
        <v>0</v>
      </c>
      <c r="H284" s="45">
        <v>1468</v>
      </c>
      <c r="I284" s="45">
        <v>0</v>
      </c>
      <c r="J284" s="45">
        <v>0</v>
      </c>
      <c r="K284" s="45">
        <v>0</v>
      </c>
      <c r="L284" s="45">
        <v>0</v>
      </c>
    </row>
    <row r="285" spans="1:12" x14ac:dyDescent="0.25">
      <c r="A285" t="s">
        <v>866</v>
      </c>
      <c r="B285" s="44" t="s">
        <v>1071</v>
      </c>
      <c r="C285" s="48" t="s">
        <v>6</v>
      </c>
      <c r="D285" s="50" t="s">
        <v>169</v>
      </c>
      <c r="E285" s="48" t="s">
        <v>83</v>
      </c>
      <c r="F285" s="49">
        <v>1967</v>
      </c>
      <c r="G285" s="49">
        <v>338</v>
      </c>
      <c r="H285" s="49">
        <v>0</v>
      </c>
      <c r="I285" s="49">
        <v>0</v>
      </c>
      <c r="J285" s="49">
        <v>0</v>
      </c>
      <c r="K285" s="49">
        <v>0</v>
      </c>
      <c r="L285" s="49">
        <v>0</v>
      </c>
    </row>
    <row r="286" spans="1:12" x14ac:dyDescent="0.25">
      <c r="A286" s="44" t="s">
        <v>1071</v>
      </c>
      <c r="B286" t="s">
        <v>866</v>
      </c>
      <c r="C286" s="48" t="s">
        <v>6</v>
      </c>
      <c r="D286" s="50" t="s">
        <v>169</v>
      </c>
      <c r="E286" s="48" t="s">
        <v>83</v>
      </c>
      <c r="F286" s="49">
        <v>0</v>
      </c>
      <c r="G286" s="49">
        <v>0</v>
      </c>
      <c r="H286" s="49">
        <v>226</v>
      </c>
      <c r="I286" s="49">
        <v>84</v>
      </c>
      <c r="J286" s="49">
        <v>0</v>
      </c>
      <c r="K286" s="49">
        <v>0</v>
      </c>
      <c r="L286" s="49">
        <v>0</v>
      </c>
    </row>
    <row r="287" spans="1:12" x14ac:dyDescent="0.25">
      <c r="A287" t="s">
        <v>867</v>
      </c>
      <c r="B287" s="44" t="s">
        <v>1072</v>
      </c>
      <c r="C287" t="s">
        <v>6</v>
      </c>
      <c r="D287" s="44" t="s">
        <v>169</v>
      </c>
      <c r="E287" t="s">
        <v>170</v>
      </c>
      <c r="F287" s="45">
        <v>1967</v>
      </c>
      <c r="G287" s="45">
        <v>338</v>
      </c>
      <c r="H287" s="45">
        <v>0</v>
      </c>
      <c r="I287" s="45">
        <v>0</v>
      </c>
      <c r="J287" s="45">
        <v>0</v>
      </c>
      <c r="K287" s="45">
        <v>0</v>
      </c>
      <c r="L287" s="45">
        <v>0</v>
      </c>
    </row>
    <row r="288" spans="1:12" x14ac:dyDescent="0.25">
      <c r="A288" s="44" t="s">
        <v>1072</v>
      </c>
      <c r="B288" t="s">
        <v>867</v>
      </c>
      <c r="C288" t="s">
        <v>6</v>
      </c>
      <c r="D288" s="44" t="s">
        <v>169</v>
      </c>
      <c r="E288" t="s">
        <v>170</v>
      </c>
      <c r="F288" s="45">
        <v>0</v>
      </c>
      <c r="G288" s="45">
        <v>0</v>
      </c>
      <c r="H288" s="45">
        <v>226</v>
      </c>
      <c r="I288" s="45">
        <v>84</v>
      </c>
      <c r="J288" s="45">
        <v>0</v>
      </c>
      <c r="K288" s="45">
        <v>0</v>
      </c>
      <c r="L288" s="45">
        <v>0</v>
      </c>
    </row>
    <row r="289" spans="1:12" x14ac:dyDescent="0.25">
      <c r="A289" t="s">
        <v>868</v>
      </c>
      <c r="B289" s="44" t="s">
        <v>1073</v>
      </c>
      <c r="C289" s="48" t="s">
        <v>6</v>
      </c>
      <c r="D289" s="50" t="s">
        <v>169</v>
      </c>
      <c r="E289" s="48" t="s">
        <v>23</v>
      </c>
      <c r="F289" s="49">
        <v>608024</v>
      </c>
      <c r="G289" s="49">
        <v>859541</v>
      </c>
      <c r="H289" s="49">
        <v>0</v>
      </c>
      <c r="I289" s="49">
        <v>0</v>
      </c>
      <c r="J289" s="49">
        <v>0</v>
      </c>
      <c r="K289" s="49">
        <v>0</v>
      </c>
      <c r="L289" s="49">
        <v>0</v>
      </c>
    </row>
    <row r="290" spans="1:12" x14ac:dyDescent="0.25">
      <c r="A290" s="44" t="s">
        <v>1073</v>
      </c>
      <c r="B290" t="s">
        <v>868</v>
      </c>
      <c r="C290" s="48" t="s">
        <v>6</v>
      </c>
      <c r="D290" s="50" t="s">
        <v>169</v>
      </c>
      <c r="E290" s="48" t="s">
        <v>23</v>
      </c>
      <c r="F290" s="49">
        <v>0</v>
      </c>
      <c r="G290" s="49">
        <v>0</v>
      </c>
      <c r="H290" s="49">
        <v>623336</v>
      </c>
      <c r="I290" s="49">
        <v>12808</v>
      </c>
      <c r="J290" s="49">
        <v>14197</v>
      </c>
      <c r="K290" s="49">
        <v>9849</v>
      </c>
      <c r="L290" s="49">
        <v>515</v>
      </c>
    </row>
    <row r="291" spans="1:12" x14ac:dyDescent="0.25">
      <c r="A291" t="s">
        <v>869</v>
      </c>
      <c r="B291" s="44" t="s">
        <v>1074</v>
      </c>
      <c r="C291" t="s">
        <v>6</v>
      </c>
      <c r="D291" s="44" t="s">
        <v>169</v>
      </c>
      <c r="E291" t="s">
        <v>184</v>
      </c>
      <c r="F291" s="45">
        <v>12071</v>
      </c>
      <c r="G291" s="45">
        <v>11800</v>
      </c>
      <c r="H291" s="45">
        <v>0</v>
      </c>
      <c r="I291" s="45">
        <v>0</v>
      </c>
      <c r="J291" s="45">
        <v>0</v>
      </c>
      <c r="K291" s="45">
        <v>0</v>
      </c>
      <c r="L291" s="45">
        <v>0</v>
      </c>
    </row>
    <row r="292" spans="1:12" x14ac:dyDescent="0.25">
      <c r="A292" s="44" t="s">
        <v>1074</v>
      </c>
      <c r="B292" t="s">
        <v>869</v>
      </c>
      <c r="C292" t="s">
        <v>6</v>
      </c>
      <c r="D292" s="44" t="s">
        <v>169</v>
      </c>
      <c r="E292" t="s">
        <v>184</v>
      </c>
      <c r="F292" s="45">
        <v>0</v>
      </c>
      <c r="G292" s="45">
        <v>0</v>
      </c>
      <c r="H292" s="45">
        <v>9000</v>
      </c>
      <c r="I292" s="45">
        <v>0</v>
      </c>
      <c r="J292" s="45">
        <v>0</v>
      </c>
      <c r="K292" s="45">
        <v>0</v>
      </c>
      <c r="L292" s="45">
        <v>0</v>
      </c>
    </row>
    <row r="293" spans="1:12" x14ac:dyDescent="0.25">
      <c r="A293" t="s">
        <v>870</v>
      </c>
      <c r="B293" s="44" t="s">
        <v>1075</v>
      </c>
      <c r="C293" t="s">
        <v>6</v>
      </c>
      <c r="D293" s="44" t="s">
        <v>169</v>
      </c>
      <c r="E293" t="s">
        <v>185</v>
      </c>
      <c r="F293" s="45">
        <v>361286</v>
      </c>
      <c r="G293" s="45">
        <v>722922</v>
      </c>
      <c r="H293" s="45">
        <v>0</v>
      </c>
      <c r="I293" s="45">
        <v>0</v>
      </c>
      <c r="J293" s="45">
        <v>0</v>
      </c>
      <c r="K293" s="45">
        <v>0</v>
      </c>
      <c r="L293" s="45">
        <v>0</v>
      </c>
    </row>
    <row r="294" spans="1:12" x14ac:dyDescent="0.25">
      <c r="A294" s="44" t="s">
        <v>1075</v>
      </c>
      <c r="B294" t="s">
        <v>870</v>
      </c>
      <c r="C294" t="s">
        <v>6</v>
      </c>
      <c r="D294" s="44" t="s">
        <v>169</v>
      </c>
      <c r="E294" t="s">
        <v>185</v>
      </c>
      <c r="F294" s="45">
        <v>0</v>
      </c>
      <c r="G294" s="45">
        <v>0</v>
      </c>
      <c r="H294" s="45">
        <v>472733</v>
      </c>
      <c r="I294" s="45">
        <v>0</v>
      </c>
      <c r="J294" s="45">
        <v>0</v>
      </c>
      <c r="K294" s="45">
        <v>0</v>
      </c>
      <c r="L294" s="45">
        <v>0</v>
      </c>
    </row>
    <row r="295" spans="1:12" x14ac:dyDescent="0.25">
      <c r="A295" t="s">
        <v>871</v>
      </c>
      <c r="B295" s="44" t="s">
        <v>1076</v>
      </c>
      <c r="C295" t="s">
        <v>6</v>
      </c>
      <c r="D295" s="44" t="s">
        <v>169</v>
      </c>
      <c r="E295" t="s">
        <v>186</v>
      </c>
      <c r="F295" s="45">
        <v>47061</v>
      </c>
      <c r="G295" s="45">
        <v>58000</v>
      </c>
      <c r="H295" s="45">
        <v>0</v>
      </c>
      <c r="I295" s="45">
        <v>0</v>
      </c>
      <c r="J295" s="45">
        <v>0</v>
      </c>
      <c r="K295" s="45">
        <v>0</v>
      </c>
      <c r="L295" s="45">
        <v>0</v>
      </c>
    </row>
    <row r="296" spans="1:12" x14ac:dyDescent="0.25">
      <c r="A296" s="44" t="s">
        <v>1076</v>
      </c>
      <c r="B296" t="s">
        <v>871</v>
      </c>
      <c r="C296" t="s">
        <v>6</v>
      </c>
      <c r="D296" s="44" t="s">
        <v>169</v>
      </c>
      <c r="E296" t="s">
        <v>186</v>
      </c>
      <c r="F296" s="45">
        <v>0</v>
      </c>
      <c r="G296" s="45">
        <v>0</v>
      </c>
      <c r="H296" s="45">
        <v>9434</v>
      </c>
      <c r="I296" s="45">
        <v>281</v>
      </c>
      <c r="J296" s="45">
        <v>186</v>
      </c>
      <c r="K296" s="45">
        <v>0</v>
      </c>
      <c r="L296" s="45">
        <v>0</v>
      </c>
    </row>
    <row r="297" spans="1:12" x14ac:dyDescent="0.25">
      <c r="A297" t="s">
        <v>872</v>
      </c>
      <c r="B297" s="44" t="s">
        <v>1077</v>
      </c>
      <c r="C297" t="s">
        <v>6</v>
      </c>
      <c r="D297" s="44" t="s">
        <v>169</v>
      </c>
      <c r="E297" t="s">
        <v>187</v>
      </c>
      <c r="F297" s="45">
        <v>0</v>
      </c>
      <c r="G297" s="45">
        <v>4500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</row>
    <row r="298" spans="1:12" x14ac:dyDescent="0.25">
      <c r="A298" s="44" t="s">
        <v>1077</v>
      </c>
      <c r="B298" t="s">
        <v>872</v>
      </c>
      <c r="C298" t="s">
        <v>6</v>
      </c>
      <c r="D298" s="44" t="s">
        <v>169</v>
      </c>
      <c r="E298" t="s">
        <v>187</v>
      </c>
      <c r="F298" s="45">
        <v>0</v>
      </c>
      <c r="G298" s="45">
        <v>0</v>
      </c>
      <c r="H298" s="45">
        <v>131154</v>
      </c>
      <c r="I298" s="45">
        <v>12027</v>
      </c>
      <c r="J298" s="45">
        <v>0</v>
      </c>
      <c r="K298" s="45">
        <v>0</v>
      </c>
      <c r="L298" s="45">
        <v>0</v>
      </c>
    </row>
    <row r="299" spans="1:12" x14ac:dyDescent="0.25">
      <c r="A299" t="s">
        <v>873</v>
      </c>
      <c r="B299" s="44" t="s">
        <v>1078</v>
      </c>
      <c r="C299" t="s">
        <v>6</v>
      </c>
      <c r="D299" s="44" t="s">
        <v>169</v>
      </c>
      <c r="E299" t="s">
        <v>180</v>
      </c>
      <c r="F299" s="45">
        <v>0</v>
      </c>
      <c r="G299" s="45">
        <v>60062</v>
      </c>
      <c r="H299" s="45">
        <v>0</v>
      </c>
      <c r="I299" s="45">
        <v>0</v>
      </c>
      <c r="J299" s="45">
        <v>0</v>
      </c>
      <c r="K299" s="45">
        <v>0</v>
      </c>
      <c r="L299" s="45">
        <v>0</v>
      </c>
    </row>
    <row r="300" spans="1:12" x14ac:dyDescent="0.25">
      <c r="A300" s="44" t="s">
        <v>1078</v>
      </c>
      <c r="B300" t="s">
        <v>873</v>
      </c>
      <c r="C300" t="s">
        <v>6</v>
      </c>
      <c r="D300" s="44" t="s">
        <v>169</v>
      </c>
      <c r="E300" t="s">
        <v>180</v>
      </c>
      <c r="F300" s="45">
        <v>0</v>
      </c>
      <c r="G300" s="45">
        <v>0</v>
      </c>
      <c r="H300" s="45">
        <v>1015</v>
      </c>
      <c r="I300" s="45">
        <v>500</v>
      </c>
      <c r="J300" s="45">
        <v>14011</v>
      </c>
      <c r="K300" s="45">
        <v>9849</v>
      </c>
      <c r="L300" s="45">
        <v>515</v>
      </c>
    </row>
    <row r="301" spans="1:12" x14ac:dyDescent="0.25">
      <c r="A301" t="s">
        <v>874</v>
      </c>
      <c r="B301" s="44" t="s">
        <v>1079</v>
      </c>
      <c r="C301" t="s">
        <v>6</v>
      </c>
      <c r="D301" s="44" t="s">
        <v>169</v>
      </c>
      <c r="E301" t="s">
        <v>188</v>
      </c>
      <c r="F301" s="45">
        <v>210</v>
      </c>
      <c r="G301" s="45">
        <v>1282</v>
      </c>
      <c r="H301" s="45">
        <v>0</v>
      </c>
      <c r="I301" s="45">
        <v>0</v>
      </c>
      <c r="J301" s="45">
        <v>0</v>
      </c>
      <c r="K301" s="45">
        <v>0</v>
      </c>
      <c r="L301" s="45">
        <v>0</v>
      </c>
    </row>
    <row r="302" spans="1:12" x14ac:dyDescent="0.25">
      <c r="A302" s="44" t="s">
        <v>1079</v>
      </c>
      <c r="B302" t="s">
        <v>874</v>
      </c>
      <c r="C302" t="s">
        <v>6</v>
      </c>
      <c r="D302" s="44" t="s">
        <v>169</v>
      </c>
      <c r="E302" t="s">
        <v>188</v>
      </c>
      <c r="F302" s="45">
        <v>0</v>
      </c>
      <c r="G302" s="45">
        <v>0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</row>
    <row r="303" spans="1:12" x14ac:dyDescent="0.25">
      <c r="A303" t="s">
        <v>875</v>
      </c>
      <c r="B303" s="44" t="s">
        <v>1080</v>
      </c>
      <c r="C303" t="s">
        <v>6</v>
      </c>
      <c r="D303" s="44" t="s">
        <v>169</v>
      </c>
      <c r="E303" t="s">
        <v>189</v>
      </c>
      <c r="F303" s="45">
        <v>181109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0</v>
      </c>
    </row>
    <row r="304" spans="1:12" x14ac:dyDescent="0.25">
      <c r="A304" s="44" t="s">
        <v>1080</v>
      </c>
      <c r="B304" t="s">
        <v>875</v>
      </c>
      <c r="C304" t="s">
        <v>6</v>
      </c>
      <c r="D304" s="44" t="s">
        <v>169</v>
      </c>
      <c r="E304" t="s">
        <v>189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5">
        <v>0</v>
      </c>
    </row>
    <row r="305" spans="1:12" x14ac:dyDescent="0.25">
      <c r="A305" t="s">
        <v>876</v>
      </c>
      <c r="B305" s="44" t="s">
        <v>1081</v>
      </c>
      <c r="C305" t="s">
        <v>6</v>
      </c>
      <c r="D305" s="44" t="s">
        <v>169</v>
      </c>
      <c r="E305" t="s">
        <v>174</v>
      </c>
      <c r="F305" s="45">
        <v>6287</v>
      </c>
      <c r="G305" s="45">
        <v>975</v>
      </c>
      <c r="H305" s="45">
        <v>0</v>
      </c>
      <c r="I305" s="45">
        <v>0</v>
      </c>
      <c r="J305" s="45">
        <v>0</v>
      </c>
      <c r="K305" s="45">
        <v>0</v>
      </c>
      <c r="L305" s="45">
        <v>0</v>
      </c>
    </row>
    <row r="306" spans="1:12" x14ac:dyDescent="0.25">
      <c r="A306" s="44" t="s">
        <v>1081</v>
      </c>
      <c r="B306" t="s">
        <v>876</v>
      </c>
      <c r="C306" t="s">
        <v>6</v>
      </c>
      <c r="D306" s="44" t="s">
        <v>169</v>
      </c>
      <c r="E306" t="s">
        <v>174</v>
      </c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</row>
    <row r="307" spans="1:12" x14ac:dyDescent="0.25">
      <c r="A307" t="s">
        <v>877</v>
      </c>
      <c r="B307" s="44" t="s">
        <v>1082</v>
      </c>
      <c r="C307" s="48" t="s">
        <v>6</v>
      </c>
      <c r="D307" s="50" t="s">
        <v>169</v>
      </c>
      <c r="E307" s="48" t="s">
        <v>138</v>
      </c>
      <c r="F307" s="49">
        <v>33609</v>
      </c>
      <c r="G307" s="49">
        <v>54058</v>
      </c>
      <c r="H307" s="49">
        <v>0</v>
      </c>
      <c r="I307" s="49">
        <v>0</v>
      </c>
      <c r="J307" s="49">
        <v>0</v>
      </c>
      <c r="K307" s="49">
        <v>0</v>
      </c>
      <c r="L307" s="49">
        <v>0</v>
      </c>
    </row>
    <row r="308" spans="1:12" x14ac:dyDescent="0.25">
      <c r="A308" s="44" t="s">
        <v>1082</v>
      </c>
      <c r="B308" t="s">
        <v>877</v>
      </c>
      <c r="C308" s="48" t="s">
        <v>6</v>
      </c>
      <c r="D308" s="50" t="s">
        <v>169</v>
      </c>
      <c r="E308" s="48" t="s">
        <v>138</v>
      </c>
      <c r="F308" s="49">
        <v>0</v>
      </c>
      <c r="G308" s="49">
        <v>0</v>
      </c>
      <c r="H308" s="49">
        <v>62471</v>
      </c>
      <c r="I308" s="49">
        <v>30460</v>
      </c>
      <c r="J308" s="49">
        <v>21600</v>
      </c>
      <c r="K308" s="49">
        <v>25304</v>
      </c>
      <c r="L308" s="49">
        <v>27275</v>
      </c>
    </row>
    <row r="309" spans="1:12" x14ac:dyDescent="0.25">
      <c r="A309" t="s">
        <v>878</v>
      </c>
      <c r="B309" s="44" t="s">
        <v>1083</v>
      </c>
      <c r="C309" t="s">
        <v>6</v>
      </c>
      <c r="D309" s="44" t="s">
        <v>169</v>
      </c>
      <c r="E309" t="s">
        <v>190</v>
      </c>
      <c r="F309" s="45">
        <v>8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</row>
    <row r="310" spans="1:12" x14ac:dyDescent="0.25">
      <c r="A310" s="44" t="s">
        <v>1083</v>
      </c>
      <c r="B310" t="s">
        <v>878</v>
      </c>
      <c r="C310" t="s">
        <v>6</v>
      </c>
      <c r="D310" s="44" t="s">
        <v>169</v>
      </c>
      <c r="E310" t="s">
        <v>190</v>
      </c>
      <c r="F310" s="45">
        <v>0</v>
      </c>
      <c r="G310" s="45">
        <v>0</v>
      </c>
      <c r="H310" s="45">
        <v>0</v>
      </c>
      <c r="I310" s="45">
        <v>0</v>
      </c>
      <c r="J310" s="45">
        <v>0</v>
      </c>
      <c r="K310" s="45">
        <v>0</v>
      </c>
      <c r="L310" s="45">
        <v>0</v>
      </c>
    </row>
    <row r="311" spans="1:12" x14ac:dyDescent="0.25">
      <c r="A311" t="s">
        <v>879</v>
      </c>
      <c r="B311" s="44" t="s">
        <v>1084</v>
      </c>
      <c r="C311" t="s">
        <v>6</v>
      </c>
      <c r="D311" s="44" t="s">
        <v>169</v>
      </c>
      <c r="E311" t="s">
        <v>191</v>
      </c>
      <c r="F311" s="45">
        <v>106</v>
      </c>
      <c r="G311" s="45">
        <v>2084</v>
      </c>
      <c r="H311" s="45">
        <v>0</v>
      </c>
      <c r="I311" s="45">
        <v>0</v>
      </c>
      <c r="J311" s="45">
        <v>0</v>
      </c>
      <c r="K311" s="45">
        <v>0</v>
      </c>
      <c r="L311" s="45">
        <v>0</v>
      </c>
    </row>
    <row r="312" spans="1:12" x14ac:dyDescent="0.25">
      <c r="A312" s="44" t="s">
        <v>1084</v>
      </c>
      <c r="B312" t="s">
        <v>879</v>
      </c>
      <c r="C312" t="s">
        <v>6</v>
      </c>
      <c r="D312" s="44" t="s">
        <v>169</v>
      </c>
      <c r="E312" t="s">
        <v>191</v>
      </c>
      <c r="F312" s="45">
        <v>0</v>
      </c>
      <c r="G312" s="45">
        <v>0</v>
      </c>
      <c r="H312" s="45">
        <v>9341</v>
      </c>
      <c r="I312" s="45">
        <v>12555</v>
      </c>
      <c r="J312" s="45">
        <v>10059</v>
      </c>
      <c r="K312" s="45">
        <v>10471</v>
      </c>
      <c r="L312" s="45">
        <v>9942</v>
      </c>
    </row>
    <row r="313" spans="1:12" x14ac:dyDescent="0.25">
      <c r="A313" t="s">
        <v>880</v>
      </c>
      <c r="B313" s="44" t="s">
        <v>1085</v>
      </c>
      <c r="C313" t="s">
        <v>6</v>
      </c>
      <c r="D313" s="44" t="s">
        <v>169</v>
      </c>
      <c r="E313" t="s">
        <v>192</v>
      </c>
      <c r="F313" s="45">
        <v>112</v>
      </c>
      <c r="G313" s="45">
        <v>2100</v>
      </c>
      <c r="H313" s="45">
        <v>0</v>
      </c>
      <c r="I313" s="45">
        <v>0</v>
      </c>
      <c r="J313" s="45">
        <v>0</v>
      </c>
      <c r="K313" s="45">
        <v>0</v>
      </c>
      <c r="L313" s="45">
        <v>0</v>
      </c>
    </row>
    <row r="314" spans="1:12" x14ac:dyDescent="0.25">
      <c r="A314" s="44" t="s">
        <v>1085</v>
      </c>
      <c r="B314" t="s">
        <v>880</v>
      </c>
      <c r="C314" t="s">
        <v>6</v>
      </c>
      <c r="D314" s="44" t="s">
        <v>169</v>
      </c>
      <c r="E314" t="s">
        <v>192</v>
      </c>
      <c r="F314" s="45">
        <v>0</v>
      </c>
      <c r="G314" s="45">
        <v>0</v>
      </c>
      <c r="H314" s="45">
        <v>1803</v>
      </c>
      <c r="I314" s="45">
        <v>1760</v>
      </c>
      <c r="J314" s="45">
        <v>1760</v>
      </c>
      <c r="K314" s="45">
        <v>1760</v>
      </c>
      <c r="L314" s="45">
        <v>1760</v>
      </c>
    </row>
    <row r="315" spans="1:12" x14ac:dyDescent="0.25">
      <c r="A315" t="s">
        <v>881</v>
      </c>
      <c r="B315" s="44" t="s">
        <v>1086</v>
      </c>
      <c r="C315" t="s">
        <v>6</v>
      </c>
      <c r="D315" s="44" t="s">
        <v>169</v>
      </c>
      <c r="E315" t="s">
        <v>193</v>
      </c>
      <c r="F315" s="45">
        <v>27769</v>
      </c>
      <c r="G315" s="45">
        <v>37681</v>
      </c>
      <c r="H315" s="45">
        <v>0</v>
      </c>
      <c r="I315" s="45">
        <v>0</v>
      </c>
      <c r="J315" s="45">
        <v>0</v>
      </c>
      <c r="K315" s="45">
        <v>0</v>
      </c>
      <c r="L315" s="45">
        <v>0</v>
      </c>
    </row>
    <row r="316" spans="1:12" x14ac:dyDescent="0.25">
      <c r="A316" s="44" t="s">
        <v>1086</v>
      </c>
      <c r="B316" t="s">
        <v>881</v>
      </c>
      <c r="C316" t="s">
        <v>6</v>
      </c>
      <c r="D316" s="44" t="s">
        <v>169</v>
      </c>
      <c r="E316" t="s">
        <v>193</v>
      </c>
      <c r="F316" s="45">
        <v>0</v>
      </c>
      <c r="G316" s="45">
        <v>0</v>
      </c>
      <c r="H316" s="45">
        <v>16677</v>
      </c>
      <c r="I316" s="45">
        <v>11095</v>
      </c>
      <c r="J316" s="45">
        <v>6931</v>
      </c>
      <c r="K316" s="45">
        <v>6823</v>
      </c>
      <c r="L316" s="45">
        <v>6823</v>
      </c>
    </row>
    <row r="317" spans="1:12" x14ac:dyDescent="0.25">
      <c r="A317" t="s">
        <v>882</v>
      </c>
      <c r="B317" s="44" t="s">
        <v>1087</v>
      </c>
      <c r="C317" t="s">
        <v>6</v>
      </c>
      <c r="D317" s="44" t="s">
        <v>169</v>
      </c>
      <c r="E317" t="s">
        <v>167</v>
      </c>
      <c r="F317" s="45">
        <v>3929</v>
      </c>
      <c r="G317" s="45">
        <v>9240</v>
      </c>
      <c r="H317" s="45">
        <v>0</v>
      </c>
      <c r="I317" s="45">
        <v>0</v>
      </c>
      <c r="J317" s="45">
        <v>0</v>
      </c>
      <c r="K317" s="45">
        <v>0</v>
      </c>
      <c r="L317" s="45">
        <v>0</v>
      </c>
    </row>
    <row r="318" spans="1:12" x14ac:dyDescent="0.25">
      <c r="A318" s="44" t="s">
        <v>1087</v>
      </c>
      <c r="B318" t="s">
        <v>882</v>
      </c>
      <c r="C318" t="s">
        <v>6</v>
      </c>
      <c r="D318" s="44" t="s">
        <v>169</v>
      </c>
      <c r="E318" t="s">
        <v>167</v>
      </c>
      <c r="F318" s="45">
        <v>0</v>
      </c>
      <c r="G318" s="45">
        <v>0</v>
      </c>
      <c r="H318" s="45">
        <v>20850</v>
      </c>
      <c r="I318" s="45">
        <v>5050</v>
      </c>
      <c r="J318" s="45">
        <v>2850</v>
      </c>
      <c r="K318" s="45">
        <v>6250</v>
      </c>
      <c r="L318" s="45">
        <v>8750</v>
      </c>
    </row>
    <row r="319" spans="1:12" x14ac:dyDescent="0.25">
      <c r="A319" t="s">
        <v>883</v>
      </c>
      <c r="B319" s="44" t="s">
        <v>1088</v>
      </c>
      <c r="C319" t="s">
        <v>6</v>
      </c>
      <c r="D319" s="44" t="s">
        <v>169</v>
      </c>
      <c r="E319" t="s">
        <v>180</v>
      </c>
      <c r="F319" s="45">
        <v>1644</v>
      </c>
      <c r="G319" s="45">
        <v>2952</v>
      </c>
      <c r="H319" s="45">
        <v>0</v>
      </c>
      <c r="I319" s="45">
        <v>0</v>
      </c>
      <c r="J319" s="45">
        <v>0</v>
      </c>
      <c r="K319" s="45">
        <v>0</v>
      </c>
      <c r="L319" s="45">
        <v>0</v>
      </c>
    </row>
    <row r="320" spans="1:12" x14ac:dyDescent="0.25">
      <c r="A320" s="44" t="s">
        <v>1088</v>
      </c>
      <c r="B320" t="s">
        <v>883</v>
      </c>
      <c r="C320" t="s">
        <v>6</v>
      </c>
      <c r="D320" s="44" t="s">
        <v>169</v>
      </c>
      <c r="E320" t="s">
        <v>180</v>
      </c>
      <c r="F320" s="45">
        <v>0</v>
      </c>
      <c r="G320" s="45">
        <v>0</v>
      </c>
      <c r="H320" s="45">
        <v>13800</v>
      </c>
      <c r="I320" s="45">
        <v>0</v>
      </c>
      <c r="J320" s="45">
        <v>0</v>
      </c>
      <c r="K320" s="45">
        <v>0</v>
      </c>
      <c r="L320" s="45">
        <v>0</v>
      </c>
    </row>
    <row r="321" spans="1:12" x14ac:dyDescent="0.25">
      <c r="A321" t="s">
        <v>884</v>
      </c>
      <c r="B321" s="44" t="s">
        <v>1089</v>
      </c>
      <c r="C321" t="s">
        <v>6</v>
      </c>
      <c r="D321" s="44" t="s">
        <v>169</v>
      </c>
      <c r="E321" t="s">
        <v>174</v>
      </c>
      <c r="F321" s="45">
        <v>41</v>
      </c>
      <c r="G321" s="45">
        <v>1</v>
      </c>
      <c r="H321" s="45">
        <v>0</v>
      </c>
      <c r="I321" s="45">
        <v>0</v>
      </c>
      <c r="J321" s="45">
        <v>0</v>
      </c>
      <c r="K321" s="45">
        <v>0</v>
      </c>
      <c r="L321" s="45">
        <v>0</v>
      </c>
    </row>
    <row r="322" spans="1:12" x14ac:dyDescent="0.25">
      <c r="A322" s="44" t="s">
        <v>1089</v>
      </c>
      <c r="B322" t="s">
        <v>884</v>
      </c>
      <c r="C322" t="s">
        <v>6</v>
      </c>
      <c r="D322" s="44" t="s">
        <v>169</v>
      </c>
      <c r="E322" t="s">
        <v>174</v>
      </c>
      <c r="F322" s="45">
        <v>0</v>
      </c>
      <c r="G322" s="45">
        <v>0</v>
      </c>
      <c r="H322" s="45">
        <v>0</v>
      </c>
      <c r="I322" s="45">
        <v>0</v>
      </c>
      <c r="J322" s="45">
        <v>0</v>
      </c>
      <c r="K322" s="45">
        <v>0</v>
      </c>
      <c r="L322" s="45">
        <v>0</v>
      </c>
    </row>
    <row r="323" spans="1:12" x14ac:dyDescent="0.25">
      <c r="A323" t="s">
        <v>885</v>
      </c>
      <c r="B323" s="44" t="s">
        <v>1090</v>
      </c>
      <c r="C323" s="48" t="s">
        <v>6</v>
      </c>
      <c r="D323" s="50" t="s">
        <v>169</v>
      </c>
      <c r="E323" s="48" t="s">
        <v>143</v>
      </c>
      <c r="F323" s="49">
        <v>0</v>
      </c>
      <c r="G323" s="49">
        <v>1595</v>
      </c>
      <c r="H323" s="49">
        <v>0</v>
      </c>
      <c r="I323" s="49">
        <v>0</v>
      </c>
      <c r="J323" s="49">
        <v>0</v>
      </c>
      <c r="K323" s="49">
        <v>0</v>
      </c>
      <c r="L323" s="49">
        <v>0</v>
      </c>
    </row>
    <row r="324" spans="1:12" x14ac:dyDescent="0.25">
      <c r="A324" s="44" t="s">
        <v>1090</v>
      </c>
      <c r="B324" t="s">
        <v>885</v>
      </c>
      <c r="C324" s="48" t="s">
        <v>6</v>
      </c>
      <c r="D324" s="50" t="s">
        <v>169</v>
      </c>
      <c r="E324" s="48" t="s">
        <v>143</v>
      </c>
      <c r="F324" s="49">
        <v>0</v>
      </c>
      <c r="G324" s="49">
        <v>0</v>
      </c>
      <c r="H324" s="49">
        <v>31858</v>
      </c>
      <c r="I324" s="49">
        <v>152287</v>
      </c>
      <c r="J324" s="49">
        <v>100349</v>
      </c>
      <c r="K324" s="49">
        <v>61854</v>
      </c>
      <c r="L324" s="49">
        <v>66502</v>
      </c>
    </row>
    <row r="325" spans="1:12" x14ac:dyDescent="0.25">
      <c r="A325" t="s">
        <v>886</v>
      </c>
      <c r="B325" s="44" t="s">
        <v>1091</v>
      </c>
      <c r="C325" t="s">
        <v>6</v>
      </c>
      <c r="D325" s="44" t="s">
        <v>169</v>
      </c>
      <c r="E325" t="s">
        <v>194</v>
      </c>
      <c r="F325" s="45">
        <v>0</v>
      </c>
      <c r="G325" s="45">
        <v>1595</v>
      </c>
      <c r="H325" s="45">
        <v>0</v>
      </c>
      <c r="I325" s="45">
        <v>0</v>
      </c>
      <c r="J325" s="45">
        <v>0</v>
      </c>
      <c r="K325" s="45">
        <v>0</v>
      </c>
      <c r="L325" s="45">
        <v>0</v>
      </c>
    </row>
    <row r="326" spans="1:12" x14ac:dyDescent="0.25">
      <c r="A326" s="44" t="s">
        <v>1091</v>
      </c>
      <c r="B326" t="s">
        <v>886</v>
      </c>
      <c r="C326" t="s">
        <v>6</v>
      </c>
      <c r="D326" s="44" t="s">
        <v>169</v>
      </c>
      <c r="E326" t="s">
        <v>194</v>
      </c>
      <c r="F326" s="45">
        <v>0</v>
      </c>
      <c r="G326" s="45">
        <v>0</v>
      </c>
      <c r="H326" s="45">
        <v>5519</v>
      </c>
      <c r="I326" s="45">
        <v>20614</v>
      </c>
      <c r="J326" s="45">
        <v>25059</v>
      </c>
      <c r="K326" s="45">
        <v>17644</v>
      </c>
      <c r="L326" s="45">
        <v>19294</v>
      </c>
    </row>
    <row r="327" spans="1:12" x14ac:dyDescent="0.25">
      <c r="A327" t="s">
        <v>887</v>
      </c>
      <c r="B327" s="44" t="s">
        <v>1092</v>
      </c>
      <c r="C327" t="s">
        <v>6</v>
      </c>
      <c r="D327" s="44" t="s">
        <v>169</v>
      </c>
      <c r="E327" t="s">
        <v>195</v>
      </c>
      <c r="F327" s="45">
        <v>0</v>
      </c>
      <c r="G327" s="45">
        <v>0</v>
      </c>
      <c r="H327" s="45">
        <v>0</v>
      </c>
      <c r="I327" s="45">
        <v>0</v>
      </c>
      <c r="J327" s="45">
        <v>0</v>
      </c>
      <c r="K327" s="45">
        <v>0</v>
      </c>
      <c r="L327" s="45">
        <v>0</v>
      </c>
    </row>
    <row r="328" spans="1:12" x14ac:dyDescent="0.25">
      <c r="A328" s="44" t="s">
        <v>1092</v>
      </c>
      <c r="B328" t="s">
        <v>887</v>
      </c>
      <c r="C328" t="s">
        <v>6</v>
      </c>
      <c r="D328" s="44" t="s">
        <v>169</v>
      </c>
      <c r="E328" t="s">
        <v>195</v>
      </c>
      <c r="F328" s="45">
        <v>0</v>
      </c>
      <c r="G328" s="45">
        <v>0</v>
      </c>
      <c r="H328" s="45">
        <v>0</v>
      </c>
      <c r="I328" s="45">
        <v>1600</v>
      </c>
      <c r="J328" s="45">
        <v>1600</v>
      </c>
      <c r="K328" s="45">
        <v>1600</v>
      </c>
      <c r="L328" s="45">
        <v>1600</v>
      </c>
    </row>
    <row r="329" spans="1:12" x14ac:dyDescent="0.25">
      <c r="A329" t="s">
        <v>888</v>
      </c>
      <c r="B329" s="44" t="s">
        <v>1093</v>
      </c>
      <c r="C329" t="s">
        <v>6</v>
      </c>
      <c r="D329" s="44" t="s">
        <v>169</v>
      </c>
      <c r="E329" t="s">
        <v>196</v>
      </c>
      <c r="F329" s="45">
        <v>0</v>
      </c>
      <c r="G329" s="45">
        <v>0</v>
      </c>
      <c r="H329" s="45">
        <v>0</v>
      </c>
      <c r="I329" s="45">
        <v>0</v>
      </c>
      <c r="J329" s="45">
        <v>0</v>
      </c>
      <c r="K329" s="45">
        <v>0</v>
      </c>
      <c r="L329" s="45">
        <v>0</v>
      </c>
    </row>
    <row r="330" spans="1:12" x14ac:dyDescent="0.25">
      <c r="A330" s="44" t="s">
        <v>1093</v>
      </c>
      <c r="B330" t="s">
        <v>888</v>
      </c>
      <c r="C330" t="s">
        <v>6</v>
      </c>
      <c r="D330" s="44" t="s">
        <v>169</v>
      </c>
      <c r="E330" t="s">
        <v>196</v>
      </c>
      <c r="F330" s="45">
        <v>0</v>
      </c>
      <c r="G330" s="45">
        <v>0</v>
      </c>
      <c r="H330" s="45">
        <v>1000</v>
      </c>
      <c r="I330" s="45">
        <v>1000</v>
      </c>
      <c r="J330" s="45">
        <v>0</v>
      </c>
      <c r="K330" s="45">
        <v>0</v>
      </c>
      <c r="L330" s="45">
        <v>0</v>
      </c>
    </row>
    <row r="331" spans="1:12" x14ac:dyDescent="0.25">
      <c r="A331" t="s">
        <v>889</v>
      </c>
      <c r="B331" s="44" t="s">
        <v>1094</v>
      </c>
      <c r="C331" t="s">
        <v>6</v>
      </c>
      <c r="D331" s="44" t="s">
        <v>169</v>
      </c>
      <c r="E331" t="s">
        <v>180</v>
      </c>
      <c r="F331" s="45">
        <v>0</v>
      </c>
      <c r="G331" s="45">
        <v>0</v>
      </c>
      <c r="H331" s="45">
        <v>0</v>
      </c>
      <c r="I331" s="45">
        <v>0</v>
      </c>
      <c r="J331" s="45">
        <v>0</v>
      </c>
      <c r="K331" s="45">
        <v>0</v>
      </c>
      <c r="L331" s="45">
        <v>0</v>
      </c>
    </row>
    <row r="332" spans="1:12" x14ac:dyDescent="0.25">
      <c r="A332" s="44" t="s">
        <v>1094</v>
      </c>
      <c r="B332" t="s">
        <v>889</v>
      </c>
      <c r="C332" t="s">
        <v>6</v>
      </c>
      <c r="D332" s="44" t="s">
        <v>169</v>
      </c>
      <c r="E332" t="s">
        <v>180</v>
      </c>
      <c r="F332" s="45">
        <v>0</v>
      </c>
      <c r="G332" s="45">
        <v>0</v>
      </c>
      <c r="H332" s="45">
        <v>25339</v>
      </c>
      <c r="I332" s="45">
        <v>129073</v>
      </c>
      <c r="J332" s="45">
        <v>73690</v>
      </c>
      <c r="K332" s="45">
        <v>42610</v>
      </c>
      <c r="L332" s="45">
        <v>45608</v>
      </c>
    </row>
    <row r="333" spans="1:12" x14ac:dyDescent="0.25">
      <c r="A333" s="43" t="s">
        <v>890</v>
      </c>
      <c r="B333" s="46" t="s">
        <v>1053</v>
      </c>
      <c r="C333" s="43" t="s">
        <v>6</v>
      </c>
      <c r="D333" s="46" t="s">
        <v>169</v>
      </c>
      <c r="E333" s="46" t="s">
        <v>197</v>
      </c>
      <c r="F333" s="47">
        <v>13823</v>
      </c>
      <c r="G333" s="47">
        <v>22315</v>
      </c>
      <c r="H333" s="47">
        <v>0</v>
      </c>
      <c r="I333" s="47">
        <v>0</v>
      </c>
      <c r="J333" s="47">
        <v>0</v>
      </c>
      <c r="K333" s="47">
        <v>0</v>
      </c>
      <c r="L333" s="47">
        <v>0</v>
      </c>
    </row>
    <row r="334" spans="1:12" x14ac:dyDescent="0.25">
      <c r="A334" s="46" t="s">
        <v>1053</v>
      </c>
      <c r="B334" s="43" t="s">
        <v>890</v>
      </c>
      <c r="C334" s="43" t="s">
        <v>6</v>
      </c>
      <c r="D334" s="46" t="s">
        <v>169</v>
      </c>
      <c r="E334" s="46" t="s">
        <v>197</v>
      </c>
      <c r="F334" s="47">
        <v>0</v>
      </c>
      <c r="G334" s="47">
        <v>0</v>
      </c>
      <c r="H334" s="47">
        <v>42363</v>
      </c>
      <c r="I334" s="47">
        <v>38251</v>
      </c>
      <c r="J334" s="47">
        <v>24734</v>
      </c>
      <c r="K334" s="47">
        <v>22133</v>
      </c>
      <c r="L334" s="47">
        <v>9363</v>
      </c>
    </row>
    <row r="335" spans="1:12" x14ac:dyDescent="0.25">
      <c r="A335" s="48" t="s">
        <v>891</v>
      </c>
      <c r="B335" s="50" t="s">
        <v>1054</v>
      </c>
      <c r="C335" s="48" t="s">
        <v>6</v>
      </c>
      <c r="D335" s="50" t="s">
        <v>169</v>
      </c>
      <c r="E335" s="48" t="s">
        <v>122</v>
      </c>
      <c r="F335" s="49">
        <v>11105</v>
      </c>
      <c r="G335" s="49">
        <v>17607</v>
      </c>
      <c r="H335" s="49">
        <v>0</v>
      </c>
      <c r="I335" s="49">
        <v>0</v>
      </c>
      <c r="J335" s="49">
        <v>0</v>
      </c>
      <c r="K335" s="49">
        <v>0</v>
      </c>
      <c r="L335" s="49">
        <v>0</v>
      </c>
    </row>
    <row r="336" spans="1:12" x14ac:dyDescent="0.25">
      <c r="A336" s="50" t="s">
        <v>1054</v>
      </c>
      <c r="B336" s="48" t="s">
        <v>891</v>
      </c>
      <c r="C336" s="48" t="s">
        <v>6</v>
      </c>
      <c r="D336" s="50" t="s">
        <v>169</v>
      </c>
      <c r="E336" s="48" t="s">
        <v>122</v>
      </c>
      <c r="F336" s="49">
        <v>0</v>
      </c>
      <c r="G336" s="49">
        <v>0</v>
      </c>
      <c r="H336" s="49">
        <v>17397</v>
      </c>
      <c r="I336" s="49">
        <v>12998</v>
      </c>
      <c r="J336" s="49">
        <v>3356</v>
      </c>
      <c r="K336" s="49">
        <v>2255</v>
      </c>
      <c r="L336" s="49">
        <v>2280</v>
      </c>
    </row>
    <row r="337" spans="1:12" x14ac:dyDescent="0.25">
      <c r="A337" t="s">
        <v>892</v>
      </c>
      <c r="B337" s="44" t="s">
        <v>1067</v>
      </c>
      <c r="C337" t="s">
        <v>6</v>
      </c>
      <c r="D337" s="44" t="s">
        <v>169</v>
      </c>
      <c r="E337" t="s">
        <v>198</v>
      </c>
      <c r="F337" s="45">
        <v>0</v>
      </c>
      <c r="G337" s="45">
        <v>8958</v>
      </c>
      <c r="H337" s="45">
        <v>0</v>
      </c>
      <c r="I337" s="45">
        <v>0</v>
      </c>
      <c r="J337" s="45">
        <v>0</v>
      </c>
      <c r="K337" s="45">
        <v>0</v>
      </c>
      <c r="L337" s="45">
        <v>0</v>
      </c>
    </row>
    <row r="338" spans="1:12" x14ac:dyDescent="0.25">
      <c r="A338" s="44" t="s">
        <v>1067</v>
      </c>
      <c r="B338" t="s">
        <v>892</v>
      </c>
      <c r="C338" t="s">
        <v>6</v>
      </c>
      <c r="D338" s="44" t="s">
        <v>169</v>
      </c>
      <c r="E338" t="s">
        <v>198</v>
      </c>
      <c r="F338" s="45">
        <v>0</v>
      </c>
      <c r="G338" s="45">
        <v>0</v>
      </c>
      <c r="H338" s="45">
        <v>13212</v>
      </c>
      <c r="I338" s="45">
        <v>10738</v>
      </c>
      <c r="J338" s="45">
        <v>1101</v>
      </c>
      <c r="K338" s="45">
        <v>0</v>
      </c>
      <c r="L338" s="45">
        <v>0</v>
      </c>
    </row>
    <row r="339" spans="1:12" x14ac:dyDescent="0.25">
      <c r="A339" t="s">
        <v>893</v>
      </c>
      <c r="B339" s="44" t="s">
        <v>1055</v>
      </c>
      <c r="C339" t="s">
        <v>6</v>
      </c>
      <c r="D339" s="44" t="s">
        <v>169</v>
      </c>
      <c r="E339" t="s">
        <v>197</v>
      </c>
      <c r="F339" s="45">
        <v>11105</v>
      </c>
      <c r="G339" s="45">
        <v>8649</v>
      </c>
      <c r="H339" s="45">
        <v>0</v>
      </c>
      <c r="I339" s="45">
        <v>0</v>
      </c>
      <c r="J339" s="45">
        <v>0</v>
      </c>
      <c r="K339" s="45">
        <v>0</v>
      </c>
      <c r="L339" s="45">
        <v>0</v>
      </c>
    </row>
    <row r="340" spans="1:12" x14ac:dyDescent="0.25">
      <c r="A340" s="44" t="s">
        <v>1055</v>
      </c>
      <c r="B340" t="s">
        <v>893</v>
      </c>
      <c r="C340" t="s">
        <v>6</v>
      </c>
      <c r="D340" s="44" t="s">
        <v>169</v>
      </c>
      <c r="E340" t="s">
        <v>197</v>
      </c>
      <c r="F340" s="45">
        <v>0</v>
      </c>
      <c r="G340" s="45">
        <v>0</v>
      </c>
      <c r="H340" s="45">
        <v>4185</v>
      </c>
      <c r="I340" s="45">
        <v>2260</v>
      </c>
      <c r="J340" s="45">
        <v>2255</v>
      </c>
      <c r="K340" s="45">
        <v>2255</v>
      </c>
      <c r="L340" s="45">
        <v>2280</v>
      </c>
    </row>
    <row r="341" spans="1:12" x14ac:dyDescent="0.25">
      <c r="A341" s="48" t="s">
        <v>894</v>
      </c>
      <c r="B341" s="50" t="s">
        <v>1068</v>
      </c>
      <c r="C341" s="48" t="s">
        <v>6</v>
      </c>
      <c r="D341" s="50" t="s">
        <v>169</v>
      </c>
      <c r="E341" s="48" t="s">
        <v>44</v>
      </c>
      <c r="F341" s="49">
        <v>1188</v>
      </c>
      <c r="G341" s="49">
        <v>4708</v>
      </c>
      <c r="H341" s="49">
        <v>0</v>
      </c>
      <c r="I341" s="49">
        <v>0</v>
      </c>
      <c r="J341" s="49">
        <v>0</v>
      </c>
      <c r="K341" s="49">
        <v>0</v>
      </c>
      <c r="L341" s="49">
        <v>0</v>
      </c>
    </row>
    <row r="342" spans="1:12" x14ac:dyDescent="0.25">
      <c r="A342" s="50" t="s">
        <v>1068</v>
      </c>
      <c r="B342" s="48" t="s">
        <v>894</v>
      </c>
      <c r="C342" s="48" t="s">
        <v>6</v>
      </c>
      <c r="D342" s="50" t="s">
        <v>169</v>
      </c>
      <c r="E342" s="48" t="s">
        <v>44</v>
      </c>
      <c r="F342" s="49">
        <v>0</v>
      </c>
      <c r="G342" s="49">
        <v>0</v>
      </c>
      <c r="H342" s="49">
        <v>8548</v>
      </c>
      <c r="I342" s="49">
        <v>8937</v>
      </c>
      <c r="J342" s="49">
        <v>5075</v>
      </c>
      <c r="K342" s="49">
        <v>3575</v>
      </c>
      <c r="L342" s="49">
        <v>4780</v>
      </c>
    </row>
    <row r="343" spans="1:12" x14ac:dyDescent="0.25">
      <c r="A343" t="s">
        <v>895</v>
      </c>
      <c r="B343" s="44" t="s">
        <v>1069</v>
      </c>
      <c r="C343" t="s">
        <v>6</v>
      </c>
      <c r="D343" s="44" t="s">
        <v>169</v>
      </c>
      <c r="E343" t="s">
        <v>197</v>
      </c>
      <c r="F343" s="45">
        <v>1188</v>
      </c>
      <c r="G343" s="45">
        <v>4708</v>
      </c>
      <c r="H343" s="45">
        <v>0</v>
      </c>
      <c r="I343" s="45">
        <v>0</v>
      </c>
      <c r="J343" s="45">
        <v>0</v>
      </c>
      <c r="K343" s="45">
        <v>0</v>
      </c>
      <c r="L343" s="45">
        <v>0</v>
      </c>
    </row>
    <row r="344" spans="1:12" x14ac:dyDescent="0.25">
      <c r="A344" s="44" t="s">
        <v>1069</v>
      </c>
      <c r="B344" t="s">
        <v>895</v>
      </c>
      <c r="C344" t="s">
        <v>6</v>
      </c>
      <c r="D344" s="44" t="s">
        <v>169</v>
      </c>
      <c r="E344" t="s">
        <v>197</v>
      </c>
      <c r="F344" s="45">
        <v>0</v>
      </c>
      <c r="G344" s="45">
        <v>0</v>
      </c>
      <c r="H344" s="45">
        <v>8548</v>
      </c>
      <c r="I344" s="45">
        <v>8937</v>
      </c>
      <c r="J344" s="45">
        <v>5075</v>
      </c>
      <c r="K344" s="45">
        <v>3575</v>
      </c>
      <c r="L344" s="45">
        <v>4780</v>
      </c>
    </row>
    <row r="345" spans="1:12" x14ac:dyDescent="0.25">
      <c r="A345" s="44" t="s">
        <v>141</v>
      </c>
      <c r="B345" s="44" t="s">
        <v>1073</v>
      </c>
      <c r="C345" s="48" t="s">
        <v>6</v>
      </c>
      <c r="D345" s="50" t="s">
        <v>169</v>
      </c>
      <c r="E345" s="48" t="s">
        <v>23</v>
      </c>
      <c r="F345" s="49">
        <v>30</v>
      </c>
      <c r="G345" s="49">
        <v>0</v>
      </c>
      <c r="H345" s="49">
        <v>0</v>
      </c>
      <c r="I345" s="49">
        <v>0</v>
      </c>
      <c r="J345" s="49">
        <v>0</v>
      </c>
      <c r="K345" s="49">
        <v>0</v>
      </c>
      <c r="L345" s="49">
        <v>0</v>
      </c>
    </row>
    <row r="346" spans="1:12" x14ac:dyDescent="0.25">
      <c r="A346" s="44" t="s">
        <v>1073</v>
      </c>
      <c r="B346" s="44" t="s">
        <v>141</v>
      </c>
      <c r="C346" s="48" t="s">
        <v>6</v>
      </c>
      <c r="D346" s="50" t="s">
        <v>169</v>
      </c>
      <c r="E346" s="48" t="s">
        <v>23</v>
      </c>
      <c r="F346" s="49">
        <v>0</v>
      </c>
      <c r="G346" s="49">
        <v>0</v>
      </c>
      <c r="H346" s="49">
        <v>14000</v>
      </c>
      <c r="I346" s="49">
        <v>14000</v>
      </c>
      <c r="J346" s="49">
        <v>14000</v>
      </c>
      <c r="K346" s="49">
        <v>14000</v>
      </c>
      <c r="L346" s="49">
        <v>0</v>
      </c>
    </row>
    <row r="347" spans="1:12" x14ac:dyDescent="0.25">
      <c r="A347" s="44" t="s">
        <v>141</v>
      </c>
      <c r="B347" s="44" t="s">
        <v>1081</v>
      </c>
      <c r="C347" t="s">
        <v>6</v>
      </c>
      <c r="D347" s="44" t="s">
        <v>169</v>
      </c>
      <c r="E347" t="s">
        <v>199</v>
      </c>
      <c r="F347" s="45">
        <v>0</v>
      </c>
      <c r="G347" s="45">
        <v>0</v>
      </c>
      <c r="H347" s="45">
        <v>0</v>
      </c>
      <c r="I347" s="45">
        <v>0</v>
      </c>
      <c r="J347" s="45">
        <v>0</v>
      </c>
      <c r="K347" s="45">
        <v>0</v>
      </c>
      <c r="L347" s="45">
        <v>0</v>
      </c>
    </row>
    <row r="348" spans="1:12" x14ac:dyDescent="0.25">
      <c r="A348" s="44" t="s">
        <v>1081</v>
      </c>
      <c r="B348" s="44" t="s">
        <v>141</v>
      </c>
      <c r="C348" t="s">
        <v>6</v>
      </c>
      <c r="D348" s="44" t="s">
        <v>169</v>
      </c>
      <c r="E348" t="s">
        <v>199</v>
      </c>
      <c r="F348" s="45">
        <v>0</v>
      </c>
      <c r="G348" s="45">
        <v>0</v>
      </c>
      <c r="H348" s="45">
        <v>14000</v>
      </c>
      <c r="I348" s="45">
        <v>14000</v>
      </c>
      <c r="J348" s="45">
        <v>14000</v>
      </c>
      <c r="K348" s="45">
        <v>14000</v>
      </c>
      <c r="L348" s="45">
        <v>0</v>
      </c>
    </row>
    <row r="349" spans="1:12" x14ac:dyDescent="0.25">
      <c r="A349" s="48" t="s">
        <v>896</v>
      </c>
      <c r="B349" s="50" t="s">
        <v>1071</v>
      </c>
      <c r="C349" s="48" t="s">
        <v>6</v>
      </c>
      <c r="D349" s="50" t="s">
        <v>169</v>
      </c>
      <c r="E349" s="48" t="s">
        <v>83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</row>
    <row r="350" spans="1:12" x14ac:dyDescent="0.25">
      <c r="A350" s="50" t="s">
        <v>1071</v>
      </c>
      <c r="B350" s="48" t="s">
        <v>896</v>
      </c>
      <c r="C350" s="48" t="s">
        <v>6</v>
      </c>
      <c r="D350" s="50" t="s">
        <v>169</v>
      </c>
      <c r="E350" s="48" t="s">
        <v>83</v>
      </c>
      <c r="F350" s="45">
        <v>0</v>
      </c>
      <c r="G350" s="45">
        <v>0</v>
      </c>
      <c r="H350" s="45">
        <v>0</v>
      </c>
      <c r="I350" s="45">
        <v>0</v>
      </c>
      <c r="J350" s="45">
        <v>0</v>
      </c>
      <c r="K350" s="45">
        <v>0</v>
      </c>
      <c r="L350" s="45">
        <v>0</v>
      </c>
    </row>
    <row r="351" spans="1:12" x14ac:dyDescent="0.25">
      <c r="A351" t="s">
        <v>897</v>
      </c>
      <c r="B351" s="44" t="s">
        <v>1072</v>
      </c>
      <c r="C351" t="s">
        <v>6</v>
      </c>
      <c r="D351" s="44" t="s">
        <v>169</v>
      </c>
      <c r="E351" t="s">
        <v>200</v>
      </c>
      <c r="F351" s="45">
        <v>30</v>
      </c>
      <c r="G351" s="45">
        <v>0</v>
      </c>
      <c r="H351" s="45">
        <v>0</v>
      </c>
      <c r="I351" s="45">
        <v>0</v>
      </c>
      <c r="J351" s="45">
        <v>0</v>
      </c>
      <c r="K351" s="45">
        <v>0</v>
      </c>
      <c r="L351" s="45">
        <v>0</v>
      </c>
    </row>
    <row r="352" spans="1:12" x14ac:dyDescent="0.25">
      <c r="A352" s="44" t="s">
        <v>1072</v>
      </c>
      <c r="B352" t="s">
        <v>897</v>
      </c>
      <c r="C352" t="s">
        <v>6</v>
      </c>
      <c r="D352" s="44" t="s">
        <v>169</v>
      </c>
      <c r="E352" t="s">
        <v>200</v>
      </c>
      <c r="F352" s="45">
        <v>0</v>
      </c>
      <c r="G352" s="45">
        <v>0</v>
      </c>
      <c r="H352" s="45">
        <v>0</v>
      </c>
      <c r="I352" s="45">
        <v>0</v>
      </c>
      <c r="J352" s="45">
        <v>0</v>
      </c>
      <c r="K352" s="45">
        <v>0</v>
      </c>
      <c r="L352" s="45">
        <v>0</v>
      </c>
    </row>
    <row r="353" spans="1:12" x14ac:dyDescent="0.25">
      <c r="A353" s="48" t="s">
        <v>898</v>
      </c>
      <c r="B353" s="50" t="s">
        <v>1095</v>
      </c>
      <c r="C353" s="48" t="s">
        <v>6</v>
      </c>
      <c r="D353" s="50" t="s">
        <v>169</v>
      </c>
      <c r="E353" s="48" t="s">
        <v>138</v>
      </c>
      <c r="F353" s="49">
        <v>1500</v>
      </c>
      <c r="G353" s="49">
        <v>0</v>
      </c>
      <c r="H353" s="49">
        <v>0</v>
      </c>
      <c r="I353" s="49">
        <v>0</v>
      </c>
      <c r="J353" s="49">
        <v>0</v>
      </c>
      <c r="K353" s="49">
        <v>0</v>
      </c>
      <c r="L353" s="49">
        <v>0</v>
      </c>
    </row>
    <row r="354" spans="1:12" x14ac:dyDescent="0.25">
      <c r="A354" s="50" t="s">
        <v>1095</v>
      </c>
      <c r="B354" s="48" t="s">
        <v>898</v>
      </c>
      <c r="C354" s="48" t="s">
        <v>6</v>
      </c>
      <c r="D354" s="50" t="s">
        <v>169</v>
      </c>
      <c r="E354" s="48" t="s">
        <v>138</v>
      </c>
      <c r="F354" s="49">
        <v>0</v>
      </c>
      <c r="G354" s="49">
        <v>0</v>
      </c>
      <c r="H354" s="49">
        <v>2418</v>
      </c>
      <c r="I354" s="49">
        <v>2316</v>
      </c>
      <c r="J354" s="49">
        <v>2303</v>
      </c>
      <c r="K354" s="49">
        <v>2303</v>
      </c>
      <c r="L354" s="49">
        <v>2303</v>
      </c>
    </row>
    <row r="355" spans="1:12" x14ac:dyDescent="0.25">
      <c r="A355" t="s">
        <v>899</v>
      </c>
      <c r="B355" s="44" t="s">
        <v>1096</v>
      </c>
      <c r="C355" t="s">
        <v>6</v>
      </c>
      <c r="D355" s="44" t="s">
        <v>169</v>
      </c>
      <c r="E355" t="s">
        <v>167</v>
      </c>
      <c r="F355" s="45">
        <v>1500</v>
      </c>
      <c r="G355" s="45">
        <v>0</v>
      </c>
      <c r="H355" s="45">
        <v>0</v>
      </c>
      <c r="I355" s="45">
        <v>0</v>
      </c>
      <c r="J355" s="45">
        <v>0</v>
      </c>
      <c r="K355" s="45">
        <v>0</v>
      </c>
      <c r="L355" s="45">
        <v>0</v>
      </c>
    </row>
    <row r="356" spans="1:12" x14ac:dyDescent="0.25">
      <c r="A356" s="44" t="s">
        <v>1096</v>
      </c>
      <c r="B356" t="s">
        <v>899</v>
      </c>
      <c r="C356" t="s">
        <v>6</v>
      </c>
      <c r="D356" s="44" t="s">
        <v>169</v>
      </c>
      <c r="E356" t="s">
        <v>167</v>
      </c>
      <c r="F356" s="45">
        <v>0</v>
      </c>
      <c r="G356" s="45">
        <v>0</v>
      </c>
      <c r="H356" s="45">
        <v>2418</v>
      </c>
      <c r="I356" s="45">
        <v>2316</v>
      </c>
      <c r="J356" s="45">
        <v>2303</v>
      </c>
      <c r="K356" s="45">
        <v>2303</v>
      </c>
      <c r="L356" s="45">
        <v>2303</v>
      </c>
    </row>
    <row r="357" spans="1:12" x14ac:dyDescent="0.25">
      <c r="A357" s="46" t="s">
        <v>900</v>
      </c>
      <c r="B357" s="46" t="s">
        <v>1097</v>
      </c>
      <c r="C357" s="43" t="s">
        <v>69</v>
      </c>
      <c r="D357" s="46" t="s">
        <v>169</v>
      </c>
      <c r="E357" s="43" t="s">
        <v>68</v>
      </c>
      <c r="F357" s="47">
        <v>23742</v>
      </c>
      <c r="G357" s="47">
        <v>2938</v>
      </c>
      <c r="H357" s="45">
        <v>0</v>
      </c>
      <c r="I357" s="45">
        <v>0</v>
      </c>
      <c r="J357" s="45">
        <v>0</v>
      </c>
      <c r="K357" s="45">
        <v>0</v>
      </c>
      <c r="L357" s="45">
        <v>0</v>
      </c>
    </row>
    <row r="358" spans="1:12" x14ac:dyDescent="0.25">
      <c r="A358" s="46" t="s">
        <v>1097</v>
      </c>
      <c r="B358" s="46" t="s">
        <v>900</v>
      </c>
      <c r="C358" s="43" t="s">
        <v>69</v>
      </c>
      <c r="D358" s="46" t="s">
        <v>169</v>
      </c>
      <c r="E358" s="43" t="s">
        <v>68</v>
      </c>
      <c r="F358" s="47">
        <v>0</v>
      </c>
      <c r="G358" s="47">
        <v>0</v>
      </c>
      <c r="H358" s="47">
        <v>91</v>
      </c>
      <c r="I358" s="47">
        <v>91</v>
      </c>
      <c r="J358" s="47">
        <v>91</v>
      </c>
      <c r="K358" s="47">
        <v>91</v>
      </c>
      <c r="L358" s="47">
        <v>91</v>
      </c>
    </row>
    <row r="359" spans="1:12" x14ac:dyDescent="0.25">
      <c r="A359" s="46" t="s">
        <v>901</v>
      </c>
      <c r="B359" s="46" t="s">
        <v>1098</v>
      </c>
      <c r="C359" s="43" t="s">
        <v>2</v>
      </c>
      <c r="D359" s="46" t="s">
        <v>201</v>
      </c>
      <c r="E359" s="43" t="s">
        <v>120</v>
      </c>
      <c r="F359" s="47">
        <v>426651</v>
      </c>
      <c r="G359" s="47">
        <v>553262</v>
      </c>
      <c r="H359" s="47"/>
      <c r="I359" s="47"/>
      <c r="J359" s="47"/>
      <c r="K359" s="47"/>
      <c r="L359" s="47"/>
    </row>
    <row r="360" spans="1:12" x14ac:dyDescent="0.25">
      <c r="A360" s="46" t="s">
        <v>1098</v>
      </c>
      <c r="B360" s="46" t="s">
        <v>901</v>
      </c>
      <c r="C360" s="43" t="s">
        <v>2</v>
      </c>
      <c r="D360" s="46" t="s">
        <v>201</v>
      </c>
      <c r="E360" s="43" t="s">
        <v>120</v>
      </c>
      <c r="F360" s="47"/>
      <c r="G360" s="47"/>
      <c r="H360" s="47">
        <v>409601</v>
      </c>
      <c r="I360" s="47">
        <v>111674</v>
      </c>
      <c r="J360" s="47">
        <v>128813</v>
      </c>
      <c r="K360" s="47">
        <v>128800</v>
      </c>
      <c r="L360" s="47">
        <v>122571</v>
      </c>
    </row>
    <row r="361" spans="1:12" x14ac:dyDescent="0.25">
      <c r="A361" s="46" t="s">
        <v>901</v>
      </c>
      <c r="B361" s="46" t="s">
        <v>1098</v>
      </c>
      <c r="C361" s="43" t="s">
        <v>6</v>
      </c>
      <c r="D361" s="46" t="s">
        <v>201</v>
      </c>
      <c r="E361" s="43" t="s">
        <v>121</v>
      </c>
      <c r="F361" s="47">
        <v>299768</v>
      </c>
      <c r="G361" s="47">
        <v>493262</v>
      </c>
      <c r="H361" s="47">
        <v>0</v>
      </c>
      <c r="I361" s="47">
        <v>0</v>
      </c>
      <c r="J361" s="47">
        <v>0</v>
      </c>
      <c r="K361" s="47">
        <v>0</v>
      </c>
      <c r="L361" s="47">
        <v>0</v>
      </c>
    </row>
    <row r="362" spans="1:12" x14ac:dyDescent="0.25">
      <c r="A362" s="46" t="s">
        <v>1098</v>
      </c>
      <c r="B362" s="46" t="s">
        <v>901</v>
      </c>
      <c r="C362" s="43" t="s">
        <v>6</v>
      </c>
      <c r="D362" s="46" t="s">
        <v>201</v>
      </c>
      <c r="E362" s="43" t="s">
        <v>121</v>
      </c>
      <c r="F362" s="47">
        <v>0</v>
      </c>
      <c r="G362" s="47">
        <v>0</v>
      </c>
      <c r="H362" s="47">
        <v>474114</v>
      </c>
      <c r="I362" s="47">
        <v>239161</v>
      </c>
      <c r="J362" s="47">
        <v>128813</v>
      </c>
      <c r="K362" s="47">
        <v>128800</v>
      </c>
      <c r="L362" s="47">
        <v>122571</v>
      </c>
    </row>
    <row r="363" spans="1:12" x14ac:dyDescent="0.25">
      <c r="A363" s="43" t="s">
        <v>902</v>
      </c>
      <c r="B363" s="7" t="s">
        <v>1099</v>
      </c>
      <c r="C363" s="43" t="s">
        <v>6</v>
      </c>
      <c r="D363" s="46" t="s">
        <v>201</v>
      </c>
      <c r="E363" s="43" t="s">
        <v>202</v>
      </c>
      <c r="F363" s="47">
        <v>60366</v>
      </c>
      <c r="G363" s="47">
        <v>62552</v>
      </c>
      <c r="H363" s="47"/>
      <c r="I363" s="47"/>
      <c r="J363" s="47"/>
      <c r="K363" s="47"/>
      <c r="L363" s="47"/>
    </row>
    <row r="364" spans="1:12" x14ac:dyDescent="0.25">
      <c r="A364" s="7" t="s">
        <v>1099</v>
      </c>
      <c r="B364" s="43" t="s">
        <v>902</v>
      </c>
      <c r="C364" s="43" t="s">
        <v>6</v>
      </c>
      <c r="D364" s="46" t="s">
        <v>201</v>
      </c>
      <c r="E364" s="43" t="s">
        <v>202</v>
      </c>
      <c r="F364" s="47"/>
      <c r="G364" s="47"/>
      <c r="H364" s="47">
        <v>63287</v>
      </c>
      <c r="I364" s="47">
        <v>52341</v>
      </c>
      <c r="J364" s="47">
        <v>49922</v>
      </c>
      <c r="K364" s="47">
        <v>49818</v>
      </c>
      <c r="L364" s="47">
        <v>51178</v>
      </c>
    </row>
    <row r="365" spans="1:12" x14ac:dyDescent="0.25">
      <c r="A365" s="48" t="s">
        <v>903</v>
      </c>
      <c r="B365" s="51" t="s">
        <v>1100</v>
      </c>
      <c r="C365" s="48" t="s">
        <v>6</v>
      </c>
      <c r="D365" s="50" t="s">
        <v>201</v>
      </c>
      <c r="E365" s="48" t="s">
        <v>122</v>
      </c>
      <c r="F365" s="49">
        <v>1483</v>
      </c>
      <c r="G365" s="49">
        <v>2073</v>
      </c>
      <c r="H365" s="49">
        <v>0</v>
      </c>
      <c r="I365" s="49">
        <v>0</v>
      </c>
      <c r="J365" s="49">
        <v>0</v>
      </c>
      <c r="K365" s="49">
        <v>0</v>
      </c>
      <c r="L365" s="49">
        <v>0</v>
      </c>
    </row>
    <row r="366" spans="1:12" x14ac:dyDescent="0.25">
      <c r="A366" s="51" t="s">
        <v>1100</v>
      </c>
      <c r="B366" s="48" t="s">
        <v>903</v>
      </c>
      <c r="C366" s="48" t="s">
        <v>6</v>
      </c>
      <c r="D366" s="50" t="s">
        <v>201</v>
      </c>
      <c r="E366" s="48" t="s">
        <v>122</v>
      </c>
      <c r="F366" s="49">
        <v>0</v>
      </c>
      <c r="G366" s="49">
        <v>0</v>
      </c>
      <c r="H366" s="49">
        <v>2056</v>
      </c>
      <c r="I366" s="49">
        <v>881</v>
      </c>
      <c r="J366" s="49">
        <v>774</v>
      </c>
      <c r="K366" s="49">
        <v>774</v>
      </c>
      <c r="L366" s="49">
        <v>774</v>
      </c>
    </row>
    <row r="367" spans="1:12" x14ac:dyDescent="0.25">
      <c r="A367" t="s">
        <v>904</v>
      </c>
      <c r="B367" s="8" t="s">
        <v>1101</v>
      </c>
      <c r="C367" t="s">
        <v>6</v>
      </c>
      <c r="D367" s="44" t="s">
        <v>201</v>
      </c>
      <c r="E367" t="s">
        <v>203</v>
      </c>
      <c r="F367" s="45">
        <v>540</v>
      </c>
      <c r="G367" s="45">
        <v>581</v>
      </c>
      <c r="H367" s="45">
        <v>0</v>
      </c>
      <c r="I367" s="45">
        <v>0</v>
      </c>
      <c r="J367" s="45">
        <v>0</v>
      </c>
      <c r="K367" s="45">
        <v>0</v>
      </c>
      <c r="L367" s="45">
        <v>0</v>
      </c>
    </row>
    <row r="368" spans="1:12" x14ac:dyDescent="0.25">
      <c r="A368" s="8" t="s">
        <v>1101</v>
      </c>
      <c r="B368" t="s">
        <v>904</v>
      </c>
      <c r="C368" t="s">
        <v>6</v>
      </c>
      <c r="D368" s="44" t="s">
        <v>201</v>
      </c>
      <c r="E368" t="s">
        <v>203</v>
      </c>
      <c r="F368" s="45">
        <v>0</v>
      </c>
      <c r="G368" s="45">
        <v>0</v>
      </c>
      <c r="H368" s="45">
        <v>581</v>
      </c>
      <c r="I368" s="45">
        <v>581</v>
      </c>
      <c r="J368" s="45">
        <v>474</v>
      </c>
      <c r="K368" s="45">
        <v>474</v>
      </c>
      <c r="L368" s="45">
        <v>474</v>
      </c>
    </row>
    <row r="369" spans="1:12" x14ac:dyDescent="0.25">
      <c r="A369" t="s">
        <v>905</v>
      </c>
      <c r="B369" s="8" t="s">
        <v>1102</v>
      </c>
      <c r="C369" t="s">
        <v>6</v>
      </c>
      <c r="D369" s="44" t="s">
        <v>201</v>
      </c>
      <c r="E369" t="s">
        <v>204</v>
      </c>
      <c r="F369" s="45">
        <v>244</v>
      </c>
      <c r="G369" s="45">
        <v>210</v>
      </c>
      <c r="H369" s="45">
        <v>0</v>
      </c>
      <c r="I369" s="45">
        <v>0</v>
      </c>
      <c r="J369" s="45">
        <v>0</v>
      </c>
      <c r="K369" s="45">
        <v>0</v>
      </c>
      <c r="L369" s="45">
        <v>0</v>
      </c>
    </row>
    <row r="370" spans="1:12" x14ac:dyDescent="0.25">
      <c r="A370" s="8" t="s">
        <v>1102</v>
      </c>
      <c r="B370" t="s">
        <v>905</v>
      </c>
      <c r="C370" t="s">
        <v>6</v>
      </c>
      <c r="D370" s="44" t="s">
        <v>201</v>
      </c>
      <c r="E370" t="s">
        <v>204</v>
      </c>
      <c r="F370" s="45">
        <v>0</v>
      </c>
      <c r="G370" s="45">
        <v>0</v>
      </c>
      <c r="H370" s="49">
        <v>300</v>
      </c>
      <c r="I370" s="49">
        <v>300</v>
      </c>
      <c r="J370" s="49">
        <v>300</v>
      </c>
      <c r="K370" s="49">
        <v>300</v>
      </c>
      <c r="L370" s="49">
        <v>300</v>
      </c>
    </row>
    <row r="371" spans="1:12" x14ac:dyDescent="0.25">
      <c r="A371" t="s">
        <v>906</v>
      </c>
      <c r="B371" s="8" t="s">
        <v>1103</v>
      </c>
      <c r="C371" t="s">
        <v>6</v>
      </c>
      <c r="D371" s="44" t="s">
        <v>201</v>
      </c>
      <c r="E371" t="s">
        <v>205</v>
      </c>
      <c r="F371" s="45">
        <v>679</v>
      </c>
      <c r="G371" s="45">
        <v>743</v>
      </c>
      <c r="H371" s="49">
        <v>0</v>
      </c>
      <c r="I371" s="49">
        <v>0</v>
      </c>
      <c r="J371" s="49">
        <v>0</v>
      </c>
      <c r="K371" s="49">
        <v>0</v>
      </c>
      <c r="L371" s="49">
        <v>0</v>
      </c>
    </row>
    <row r="372" spans="1:12" x14ac:dyDescent="0.25">
      <c r="A372" s="8" t="s">
        <v>1103</v>
      </c>
      <c r="B372" t="s">
        <v>906</v>
      </c>
      <c r="C372" t="s">
        <v>6</v>
      </c>
      <c r="D372" s="44" t="s">
        <v>201</v>
      </c>
      <c r="E372" t="s">
        <v>205</v>
      </c>
      <c r="F372" s="45">
        <v>0</v>
      </c>
      <c r="G372" s="45">
        <v>0</v>
      </c>
      <c r="H372" s="49">
        <v>0</v>
      </c>
      <c r="I372" s="49">
        <v>0</v>
      </c>
      <c r="J372" s="49">
        <v>0</v>
      </c>
      <c r="K372" s="49">
        <v>0</v>
      </c>
      <c r="L372" s="49">
        <v>0</v>
      </c>
    </row>
    <row r="373" spans="1:12" x14ac:dyDescent="0.25">
      <c r="A373" t="s">
        <v>907</v>
      </c>
      <c r="B373" s="8" t="s">
        <v>1104</v>
      </c>
      <c r="C373" t="s">
        <v>6</v>
      </c>
      <c r="D373" s="44" t="s">
        <v>201</v>
      </c>
      <c r="E373" t="s">
        <v>174</v>
      </c>
      <c r="F373" s="45">
        <v>0</v>
      </c>
      <c r="G373" s="45">
        <v>100</v>
      </c>
      <c r="H373" s="49">
        <v>0</v>
      </c>
      <c r="I373" s="49">
        <v>0</v>
      </c>
      <c r="J373" s="49">
        <v>0</v>
      </c>
      <c r="K373" s="49">
        <v>0</v>
      </c>
      <c r="L373" s="49">
        <v>0</v>
      </c>
    </row>
    <row r="374" spans="1:12" x14ac:dyDescent="0.25">
      <c r="A374" s="8" t="s">
        <v>1104</v>
      </c>
      <c r="B374" t="s">
        <v>907</v>
      </c>
      <c r="C374" t="s">
        <v>6</v>
      </c>
      <c r="D374" s="44" t="s">
        <v>201</v>
      </c>
      <c r="E374" t="s">
        <v>174</v>
      </c>
      <c r="F374" s="45">
        <v>0</v>
      </c>
      <c r="G374" s="45">
        <v>0</v>
      </c>
      <c r="H374" s="49">
        <v>0</v>
      </c>
      <c r="I374" s="49">
        <v>0</v>
      </c>
      <c r="J374" s="49">
        <v>0</v>
      </c>
      <c r="K374" s="49">
        <v>0</v>
      </c>
      <c r="L374" s="49">
        <v>0</v>
      </c>
    </row>
    <row r="375" spans="1:12" x14ac:dyDescent="0.25">
      <c r="A375" t="s">
        <v>908</v>
      </c>
      <c r="B375" s="8" t="s">
        <v>1105</v>
      </c>
      <c r="C375" t="s">
        <v>6</v>
      </c>
      <c r="D375" s="44" t="s">
        <v>201</v>
      </c>
      <c r="E375" s="52" t="s">
        <v>206</v>
      </c>
      <c r="F375" s="45">
        <v>0</v>
      </c>
      <c r="G375" s="45">
        <v>425</v>
      </c>
      <c r="H375" s="49">
        <v>0</v>
      </c>
      <c r="I375" s="49">
        <v>0</v>
      </c>
      <c r="J375" s="49">
        <v>0</v>
      </c>
      <c r="K375" s="49">
        <v>0</v>
      </c>
      <c r="L375" s="49">
        <v>0</v>
      </c>
    </row>
    <row r="376" spans="1:12" x14ac:dyDescent="0.25">
      <c r="A376" s="8" t="s">
        <v>1105</v>
      </c>
      <c r="B376" t="s">
        <v>908</v>
      </c>
      <c r="C376" t="s">
        <v>6</v>
      </c>
      <c r="D376" s="44" t="s">
        <v>201</v>
      </c>
      <c r="E376" s="52" t="s">
        <v>206</v>
      </c>
      <c r="F376" s="45">
        <v>0</v>
      </c>
      <c r="G376" s="45">
        <v>0</v>
      </c>
      <c r="H376" s="49">
        <v>1175</v>
      </c>
      <c r="I376" s="49">
        <v>0</v>
      </c>
      <c r="J376" s="49">
        <v>0</v>
      </c>
      <c r="K376" s="49">
        <v>0</v>
      </c>
      <c r="L376" s="49">
        <v>0</v>
      </c>
    </row>
    <row r="377" spans="1:12" x14ac:dyDescent="0.25">
      <c r="A377" t="s">
        <v>909</v>
      </c>
      <c r="B377" s="8" t="s">
        <v>1106</v>
      </c>
      <c r="C377" t="s">
        <v>6</v>
      </c>
      <c r="D377" s="44" t="s">
        <v>201</v>
      </c>
      <c r="E377" t="s">
        <v>207</v>
      </c>
      <c r="F377" s="45">
        <v>20</v>
      </c>
      <c r="G377" s="45">
        <v>14</v>
      </c>
      <c r="H377" s="49">
        <v>0</v>
      </c>
      <c r="I377" s="49">
        <v>0</v>
      </c>
      <c r="J377" s="49">
        <v>0</v>
      </c>
      <c r="K377" s="49">
        <v>0</v>
      </c>
      <c r="L377" s="49">
        <v>0</v>
      </c>
    </row>
    <row r="378" spans="1:12" x14ac:dyDescent="0.25">
      <c r="A378" s="8" t="s">
        <v>1106</v>
      </c>
      <c r="B378" t="s">
        <v>909</v>
      </c>
      <c r="C378" t="s">
        <v>6</v>
      </c>
      <c r="D378" s="44" t="s">
        <v>201</v>
      </c>
      <c r="E378" t="s">
        <v>207</v>
      </c>
      <c r="F378" s="45">
        <v>0</v>
      </c>
      <c r="G378" s="45">
        <v>0</v>
      </c>
      <c r="H378" s="49">
        <v>0</v>
      </c>
      <c r="I378" s="49">
        <v>0</v>
      </c>
      <c r="J378" s="49">
        <v>0</v>
      </c>
      <c r="K378" s="49">
        <v>0</v>
      </c>
      <c r="L378" s="49">
        <v>0</v>
      </c>
    </row>
    <row r="379" spans="1:12" x14ac:dyDescent="0.25">
      <c r="A379" s="48" t="s">
        <v>910</v>
      </c>
      <c r="B379" s="51" t="s">
        <v>1107</v>
      </c>
      <c r="C379" s="48" t="s">
        <v>6</v>
      </c>
      <c r="D379" s="50" t="s">
        <v>201</v>
      </c>
      <c r="E379" s="48" t="s">
        <v>44</v>
      </c>
      <c r="F379" s="49">
        <v>6557</v>
      </c>
      <c r="G379" s="49">
        <v>9826</v>
      </c>
      <c r="H379" s="49">
        <v>0</v>
      </c>
      <c r="I379" s="49">
        <v>0</v>
      </c>
      <c r="J379" s="49">
        <v>0</v>
      </c>
      <c r="K379" s="49">
        <v>0</v>
      </c>
      <c r="L379" s="49">
        <v>0</v>
      </c>
    </row>
    <row r="380" spans="1:12" x14ac:dyDescent="0.25">
      <c r="A380" s="51" t="s">
        <v>1107</v>
      </c>
      <c r="B380" s="48" t="s">
        <v>910</v>
      </c>
      <c r="C380" s="48" t="s">
        <v>6</v>
      </c>
      <c r="D380" s="50" t="s">
        <v>201</v>
      </c>
      <c r="E380" s="48" t="s">
        <v>44</v>
      </c>
      <c r="F380" s="49">
        <v>0</v>
      </c>
      <c r="G380" s="49">
        <v>0</v>
      </c>
      <c r="H380" s="49">
        <v>13544</v>
      </c>
      <c r="I380" s="49">
        <v>8605</v>
      </c>
      <c r="J380" s="49">
        <v>8302</v>
      </c>
      <c r="K380" s="49">
        <v>8724</v>
      </c>
      <c r="L380" s="49">
        <v>7876</v>
      </c>
    </row>
    <row r="381" spans="1:12" x14ac:dyDescent="0.25">
      <c r="A381" t="s">
        <v>911</v>
      </c>
      <c r="B381" s="8" t="s">
        <v>1108</v>
      </c>
      <c r="C381" t="s">
        <v>6</v>
      </c>
      <c r="D381" s="44" t="s">
        <v>201</v>
      </c>
      <c r="E381" t="s">
        <v>207</v>
      </c>
      <c r="F381" s="45">
        <v>864</v>
      </c>
      <c r="G381" s="45">
        <v>1371</v>
      </c>
      <c r="H381" s="49">
        <v>0</v>
      </c>
      <c r="I381" s="49">
        <v>0</v>
      </c>
      <c r="J381" s="49">
        <v>0</v>
      </c>
      <c r="K381" s="49">
        <v>0</v>
      </c>
      <c r="L381" s="49">
        <v>0</v>
      </c>
    </row>
    <row r="382" spans="1:12" x14ac:dyDescent="0.25">
      <c r="A382" s="8" t="s">
        <v>1108</v>
      </c>
      <c r="B382" t="s">
        <v>911</v>
      </c>
      <c r="C382" t="s">
        <v>6</v>
      </c>
      <c r="D382" s="44" t="s">
        <v>201</v>
      </c>
      <c r="E382" t="s">
        <v>207</v>
      </c>
      <c r="F382" s="45">
        <v>0</v>
      </c>
      <c r="G382" s="45">
        <v>0</v>
      </c>
      <c r="H382" s="49">
        <v>1860</v>
      </c>
      <c r="I382" s="49">
        <v>0</v>
      </c>
      <c r="J382" s="49">
        <v>0</v>
      </c>
      <c r="K382" s="49">
        <v>0</v>
      </c>
      <c r="L382" s="49">
        <v>0</v>
      </c>
    </row>
    <row r="383" spans="1:12" x14ac:dyDescent="0.25">
      <c r="A383" t="s">
        <v>912</v>
      </c>
      <c r="B383" s="8" t="s">
        <v>1109</v>
      </c>
      <c r="C383" t="s">
        <v>6</v>
      </c>
      <c r="D383" s="44" t="s">
        <v>201</v>
      </c>
      <c r="E383" t="s">
        <v>208</v>
      </c>
      <c r="F383" s="45">
        <v>849</v>
      </c>
      <c r="G383" s="45">
        <v>798</v>
      </c>
      <c r="H383" s="49">
        <v>0</v>
      </c>
      <c r="I383" s="49">
        <v>0</v>
      </c>
      <c r="J383" s="49">
        <v>0</v>
      </c>
      <c r="K383" s="49">
        <v>0</v>
      </c>
      <c r="L383" s="49">
        <v>0</v>
      </c>
    </row>
    <row r="384" spans="1:12" x14ac:dyDescent="0.25">
      <c r="A384" s="8" t="s">
        <v>1109</v>
      </c>
      <c r="B384" t="s">
        <v>912</v>
      </c>
      <c r="C384" t="s">
        <v>6</v>
      </c>
      <c r="D384" s="44" t="s">
        <v>201</v>
      </c>
      <c r="E384" t="s">
        <v>208</v>
      </c>
      <c r="F384" s="45">
        <v>0</v>
      </c>
      <c r="G384" s="45">
        <v>0</v>
      </c>
      <c r="H384" s="49">
        <v>1230</v>
      </c>
      <c r="I384" s="49">
        <v>1050</v>
      </c>
      <c r="J384" s="49">
        <v>1050</v>
      </c>
      <c r="K384" s="49">
        <v>1050</v>
      </c>
      <c r="L384" s="49">
        <v>1050</v>
      </c>
    </row>
    <row r="385" spans="1:12" x14ac:dyDescent="0.25">
      <c r="A385" t="s">
        <v>913</v>
      </c>
      <c r="B385" s="8" t="s">
        <v>1110</v>
      </c>
      <c r="C385" t="s">
        <v>6</v>
      </c>
      <c r="D385" s="44" t="s">
        <v>201</v>
      </c>
      <c r="E385" t="s">
        <v>174</v>
      </c>
      <c r="F385" s="45">
        <v>0</v>
      </c>
      <c r="G385" s="45">
        <v>300</v>
      </c>
      <c r="H385" s="49">
        <v>0</v>
      </c>
      <c r="I385" s="49">
        <v>0</v>
      </c>
      <c r="J385" s="49">
        <v>0</v>
      </c>
      <c r="K385" s="49">
        <v>0</v>
      </c>
      <c r="L385" s="49">
        <v>0</v>
      </c>
    </row>
    <row r="386" spans="1:12" x14ac:dyDescent="0.25">
      <c r="A386" s="8" t="s">
        <v>1110</v>
      </c>
      <c r="B386" t="s">
        <v>913</v>
      </c>
      <c r="C386" t="s">
        <v>6</v>
      </c>
      <c r="D386" s="44" t="s">
        <v>201</v>
      </c>
      <c r="E386" t="s">
        <v>174</v>
      </c>
      <c r="F386" s="45">
        <v>0</v>
      </c>
      <c r="G386" s="45">
        <v>0</v>
      </c>
      <c r="H386" s="49">
        <v>501</v>
      </c>
      <c r="I386" s="49">
        <v>500</v>
      </c>
      <c r="J386" s="49">
        <v>201</v>
      </c>
      <c r="K386" s="49">
        <v>94</v>
      </c>
      <c r="L386" s="49">
        <v>194</v>
      </c>
    </row>
    <row r="387" spans="1:12" x14ac:dyDescent="0.25">
      <c r="A387" t="s">
        <v>914</v>
      </c>
      <c r="B387" s="8" t="s">
        <v>1111</v>
      </c>
      <c r="C387" t="s">
        <v>6</v>
      </c>
      <c r="D387" s="44" t="s">
        <v>201</v>
      </c>
      <c r="E387" t="s">
        <v>205</v>
      </c>
      <c r="F387" s="45">
        <v>1814</v>
      </c>
      <c r="G387" s="45">
        <v>2925</v>
      </c>
      <c r="H387" s="49">
        <v>0</v>
      </c>
      <c r="I387" s="49">
        <v>0</v>
      </c>
      <c r="J387" s="49">
        <v>0</v>
      </c>
      <c r="K387" s="49">
        <v>0</v>
      </c>
      <c r="L387" s="49">
        <v>0</v>
      </c>
    </row>
    <row r="388" spans="1:12" x14ac:dyDescent="0.25">
      <c r="A388" s="8" t="s">
        <v>1111</v>
      </c>
      <c r="B388" t="s">
        <v>914</v>
      </c>
      <c r="C388" t="s">
        <v>6</v>
      </c>
      <c r="D388" s="44" t="s">
        <v>201</v>
      </c>
      <c r="E388" t="s">
        <v>205</v>
      </c>
      <c r="F388" s="45">
        <v>0</v>
      </c>
      <c r="G388" s="45">
        <v>0</v>
      </c>
      <c r="H388" s="49">
        <v>4811</v>
      </c>
      <c r="I388" s="49">
        <v>2961</v>
      </c>
      <c r="J388" s="49">
        <v>2961</v>
      </c>
      <c r="K388" s="49">
        <v>2961</v>
      </c>
      <c r="L388" s="49">
        <v>2961</v>
      </c>
    </row>
    <row r="389" spans="1:12" x14ac:dyDescent="0.25">
      <c r="A389" t="s">
        <v>915</v>
      </c>
      <c r="B389" s="8" t="s">
        <v>1112</v>
      </c>
      <c r="C389" t="s">
        <v>6</v>
      </c>
      <c r="D389" s="44" t="s">
        <v>201</v>
      </c>
      <c r="E389" t="s">
        <v>204</v>
      </c>
      <c r="F389" s="45">
        <v>2965</v>
      </c>
      <c r="G389" s="45">
        <v>4292</v>
      </c>
      <c r="H389" s="49">
        <v>0</v>
      </c>
      <c r="I389" s="49">
        <v>0</v>
      </c>
      <c r="J389" s="49">
        <v>0</v>
      </c>
      <c r="K389" s="49">
        <v>0</v>
      </c>
      <c r="L389" s="49">
        <v>0</v>
      </c>
    </row>
    <row r="390" spans="1:12" x14ac:dyDescent="0.25">
      <c r="A390" s="8" t="s">
        <v>1112</v>
      </c>
      <c r="B390" t="s">
        <v>915</v>
      </c>
      <c r="C390" t="s">
        <v>6</v>
      </c>
      <c r="D390" s="44" t="s">
        <v>201</v>
      </c>
      <c r="E390" t="s">
        <v>204</v>
      </c>
      <c r="F390" s="45">
        <v>0</v>
      </c>
      <c r="G390" s="45">
        <v>0</v>
      </c>
      <c r="H390" s="49">
        <v>5142</v>
      </c>
      <c r="I390" s="49">
        <v>4094</v>
      </c>
      <c r="J390" s="49">
        <v>4090</v>
      </c>
      <c r="K390" s="49">
        <v>4619</v>
      </c>
      <c r="L390" s="49">
        <v>3671</v>
      </c>
    </row>
    <row r="391" spans="1:12" x14ac:dyDescent="0.25">
      <c r="A391" t="s">
        <v>916</v>
      </c>
      <c r="B391" s="8" t="s">
        <v>1113</v>
      </c>
      <c r="C391" t="s">
        <v>6</v>
      </c>
      <c r="D391" s="44" t="s">
        <v>201</v>
      </c>
      <c r="E391" t="s">
        <v>209</v>
      </c>
      <c r="F391" s="45">
        <v>65</v>
      </c>
      <c r="G391" s="45">
        <v>140</v>
      </c>
      <c r="H391" s="49">
        <v>0</v>
      </c>
      <c r="I391" s="49">
        <v>0</v>
      </c>
      <c r="J391" s="49">
        <v>0</v>
      </c>
      <c r="K391" s="49">
        <v>0</v>
      </c>
      <c r="L391" s="49">
        <v>0</v>
      </c>
    </row>
    <row r="392" spans="1:12" x14ac:dyDescent="0.25">
      <c r="A392" s="8" t="s">
        <v>1113</v>
      </c>
      <c r="B392" t="s">
        <v>916</v>
      </c>
      <c r="C392" t="s">
        <v>6</v>
      </c>
      <c r="D392" s="44" t="s">
        <v>201</v>
      </c>
      <c r="E392" t="s">
        <v>209</v>
      </c>
      <c r="F392" s="45">
        <v>0</v>
      </c>
      <c r="G392" s="45">
        <v>0</v>
      </c>
      <c r="H392" s="49">
        <v>0</v>
      </c>
      <c r="I392" s="49">
        <v>0</v>
      </c>
      <c r="J392" s="49">
        <v>0</v>
      </c>
      <c r="K392" s="49">
        <v>0</v>
      </c>
      <c r="L392" s="49">
        <v>0</v>
      </c>
    </row>
    <row r="393" spans="1:12" x14ac:dyDescent="0.25">
      <c r="A393" s="48" t="s">
        <v>917</v>
      </c>
      <c r="B393" s="51" t="s">
        <v>1114</v>
      </c>
      <c r="C393" s="48" t="s">
        <v>6</v>
      </c>
      <c r="D393" s="50" t="s">
        <v>201</v>
      </c>
      <c r="E393" s="48" t="s">
        <v>83</v>
      </c>
      <c r="F393" s="49">
        <v>40577</v>
      </c>
      <c r="G393" s="49">
        <v>37460</v>
      </c>
      <c r="H393" s="49">
        <v>0</v>
      </c>
      <c r="I393" s="49">
        <v>0</v>
      </c>
      <c r="J393" s="49">
        <v>0</v>
      </c>
      <c r="K393" s="49">
        <v>0</v>
      </c>
      <c r="L393" s="49">
        <v>0</v>
      </c>
    </row>
    <row r="394" spans="1:12" x14ac:dyDescent="0.25">
      <c r="A394" s="51" t="s">
        <v>1114</v>
      </c>
      <c r="B394" s="48" t="s">
        <v>917</v>
      </c>
      <c r="C394" s="48" t="s">
        <v>6</v>
      </c>
      <c r="D394" s="50" t="s">
        <v>201</v>
      </c>
      <c r="E394" s="48" t="s">
        <v>83</v>
      </c>
      <c r="F394" s="49">
        <v>0</v>
      </c>
      <c r="G394" s="49">
        <v>0</v>
      </c>
      <c r="H394" s="49">
        <v>33763</v>
      </c>
      <c r="I394" s="49">
        <v>33178</v>
      </c>
      <c r="J394" s="49">
        <v>32919</v>
      </c>
      <c r="K394" s="49">
        <v>32393</v>
      </c>
      <c r="L394" s="49">
        <v>32261</v>
      </c>
    </row>
    <row r="395" spans="1:12" x14ac:dyDescent="0.25">
      <c r="A395" t="s">
        <v>918</v>
      </c>
      <c r="B395" s="8" t="s">
        <v>1115</v>
      </c>
      <c r="C395" t="s">
        <v>6</v>
      </c>
      <c r="D395" s="44" t="s">
        <v>201</v>
      </c>
      <c r="E395" t="s">
        <v>210</v>
      </c>
      <c r="F395" s="45">
        <v>1752</v>
      </c>
      <c r="G395" s="45">
        <v>2413</v>
      </c>
      <c r="H395" s="49">
        <v>0</v>
      </c>
      <c r="I395" s="49">
        <v>0</v>
      </c>
      <c r="J395" s="49">
        <v>0</v>
      </c>
      <c r="K395" s="49">
        <v>0</v>
      </c>
      <c r="L395" s="49">
        <v>0</v>
      </c>
    </row>
    <row r="396" spans="1:12" x14ac:dyDescent="0.25">
      <c r="A396" s="8" t="s">
        <v>1115</v>
      </c>
      <c r="B396" t="s">
        <v>918</v>
      </c>
      <c r="C396" t="s">
        <v>6</v>
      </c>
      <c r="D396" s="44" t="s">
        <v>201</v>
      </c>
      <c r="E396" t="s">
        <v>210</v>
      </c>
      <c r="F396" s="45">
        <v>0</v>
      </c>
      <c r="G396" s="45">
        <v>0</v>
      </c>
      <c r="H396" s="49">
        <v>2393</v>
      </c>
      <c r="I396" s="49">
        <v>2393</v>
      </c>
      <c r="J396" s="49">
        <v>2493</v>
      </c>
      <c r="K396" s="49">
        <v>2493</v>
      </c>
      <c r="L396" s="49">
        <v>2493</v>
      </c>
    </row>
    <row r="397" spans="1:12" x14ac:dyDescent="0.25">
      <c r="A397" t="s">
        <v>919</v>
      </c>
      <c r="B397" s="8" t="s">
        <v>1116</v>
      </c>
      <c r="C397" t="s">
        <v>6</v>
      </c>
      <c r="D397" s="44" t="s">
        <v>201</v>
      </c>
      <c r="E397" t="s">
        <v>211</v>
      </c>
      <c r="F397" s="45">
        <v>34714</v>
      </c>
      <c r="G397" s="45">
        <v>30027</v>
      </c>
      <c r="H397" s="49">
        <v>0</v>
      </c>
      <c r="I397" s="49">
        <v>0</v>
      </c>
      <c r="J397" s="49">
        <v>0</v>
      </c>
      <c r="K397" s="49">
        <v>0</v>
      </c>
      <c r="L397" s="49">
        <v>0</v>
      </c>
    </row>
    <row r="398" spans="1:12" x14ac:dyDescent="0.25">
      <c r="A398" s="8" t="s">
        <v>1116</v>
      </c>
      <c r="B398" t="s">
        <v>919</v>
      </c>
      <c r="C398" t="s">
        <v>6</v>
      </c>
      <c r="D398" s="44" t="s">
        <v>201</v>
      </c>
      <c r="E398" t="s">
        <v>211</v>
      </c>
      <c r="F398" s="45">
        <v>0</v>
      </c>
      <c r="G398" s="45">
        <v>0</v>
      </c>
      <c r="H398" s="49">
        <v>30032</v>
      </c>
      <c r="I398" s="49">
        <v>29800</v>
      </c>
      <c r="J398" s="49">
        <v>29800</v>
      </c>
      <c r="K398" s="49">
        <v>29800</v>
      </c>
      <c r="L398" s="49">
        <v>29768</v>
      </c>
    </row>
    <row r="399" spans="1:12" x14ac:dyDescent="0.25">
      <c r="A399" t="s">
        <v>920</v>
      </c>
      <c r="B399" s="8" t="s">
        <v>1117</v>
      </c>
      <c r="C399" t="s">
        <v>6</v>
      </c>
      <c r="D399" s="44" t="s">
        <v>201</v>
      </c>
      <c r="E399" t="s">
        <v>174</v>
      </c>
      <c r="F399" s="45">
        <v>549</v>
      </c>
      <c r="G399" s="45">
        <v>1106</v>
      </c>
      <c r="H399" s="49">
        <v>0</v>
      </c>
      <c r="I399" s="49">
        <v>0</v>
      </c>
      <c r="J399" s="49">
        <v>0</v>
      </c>
      <c r="K399" s="49">
        <v>0</v>
      </c>
      <c r="L399" s="49">
        <v>0</v>
      </c>
    </row>
    <row r="400" spans="1:12" x14ac:dyDescent="0.25">
      <c r="A400" s="8" t="s">
        <v>1117</v>
      </c>
      <c r="B400" t="s">
        <v>920</v>
      </c>
      <c r="C400" t="s">
        <v>6</v>
      </c>
      <c r="D400" s="44" t="s">
        <v>201</v>
      </c>
      <c r="E400" t="s">
        <v>174</v>
      </c>
      <c r="F400" s="45">
        <v>0</v>
      </c>
      <c r="G400" s="45">
        <v>0</v>
      </c>
      <c r="H400" s="49">
        <v>1338</v>
      </c>
      <c r="I400" s="49">
        <v>985</v>
      </c>
      <c r="J400" s="49">
        <v>626</v>
      </c>
      <c r="K400" s="49">
        <v>100</v>
      </c>
      <c r="L400" s="49">
        <v>0</v>
      </c>
    </row>
    <row r="401" spans="1:12" x14ac:dyDescent="0.25">
      <c r="A401" t="s">
        <v>921</v>
      </c>
      <c r="B401" s="8" t="s">
        <v>141</v>
      </c>
      <c r="C401" t="s">
        <v>6</v>
      </c>
      <c r="D401" s="44" t="s">
        <v>201</v>
      </c>
      <c r="E401" t="s">
        <v>209</v>
      </c>
      <c r="F401" s="45">
        <v>74</v>
      </c>
      <c r="G401" s="45">
        <v>0</v>
      </c>
      <c r="H401" s="49">
        <v>0</v>
      </c>
      <c r="I401" s="49">
        <v>0</v>
      </c>
      <c r="J401" s="49">
        <v>0</v>
      </c>
      <c r="K401" s="49">
        <v>0</v>
      </c>
      <c r="L401" s="49">
        <v>0</v>
      </c>
    </row>
    <row r="402" spans="1:12" x14ac:dyDescent="0.25">
      <c r="A402" s="8" t="s">
        <v>141</v>
      </c>
      <c r="B402" t="s">
        <v>921</v>
      </c>
      <c r="C402" t="s">
        <v>6</v>
      </c>
      <c r="D402" s="44" t="s">
        <v>201</v>
      </c>
      <c r="E402" t="s">
        <v>209</v>
      </c>
      <c r="F402" s="45">
        <v>0</v>
      </c>
      <c r="G402" s="45">
        <v>0</v>
      </c>
      <c r="H402" s="49">
        <v>0</v>
      </c>
      <c r="I402" s="49">
        <v>0</v>
      </c>
      <c r="J402" s="49">
        <v>0</v>
      </c>
      <c r="K402" s="49">
        <v>0</v>
      </c>
      <c r="L402" s="49">
        <v>0</v>
      </c>
    </row>
    <row r="403" spans="1:12" x14ac:dyDescent="0.25">
      <c r="A403" t="s">
        <v>922</v>
      </c>
      <c r="B403" s="8" t="s">
        <v>1118</v>
      </c>
      <c r="C403" t="s">
        <v>6</v>
      </c>
      <c r="D403" s="44" t="s">
        <v>201</v>
      </c>
      <c r="E403" t="s">
        <v>212</v>
      </c>
      <c r="F403" s="45">
        <v>682</v>
      </c>
      <c r="G403" s="45">
        <v>508</v>
      </c>
      <c r="H403" s="49">
        <v>0</v>
      </c>
      <c r="I403" s="49">
        <v>0</v>
      </c>
      <c r="J403" s="49">
        <v>0</v>
      </c>
      <c r="K403" s="49">
        <v>0</v>
      </c>
      <c r="L403" s="49">
        <v>0</v>
      </c>
    </row>
    <row r="404" spans="1:12" x14ac:dyDescent="0.25">
      <c r="A404" s="8" t="s">
        <v>1118</v>
      </c>
      <c r="B404" t="s">
        <v>922</v>
      </c>
      <c r="C404" t="s">
        <v>6</v>
      </c>
      <c r="D404" s="44" t="s">
        <v>201</v>
      </c>
      <c r="E404" t="s">
        <v>212</v>
      </c>
      <c r="F404" s="45">
        <v>0</v>
      </c>
      <c r="G404" s="45">
        <v>0</v>
      </c>
      <c r="H404" s="49">
        <v>0</v>
      </c>
      <c r="I404" s="49">
        <v>0</v>
      </c>
      <c r="J404" s="49">
        <v>0</v>
      </c>
      <c r="K404" s="49">
        <v>0</v>
      </c>
      <c r="L404" s="49">
        <v>0</v>
      </c>
    </row>
    <row r="405" spans="1:12" x14ac:dyDescent="0.25">
      <c r="A405" t="s">
        <v>923</v>
      </c>
      <c r="B405" s="8" t="s">
        <v>1119</v>
      </c>
      <c r="C405" t="s">
        <v>6</v>
      </c>
      <c r="D405" s="44" t="s">
        <v>201</v>
      </c>
      <c r="E405" t="s">
        <v>142</v>
      </c>
      <c r="F405" s="45">
        <v>482</v>
      </c>
      <c r="G405" s="45">
        <v>566</v>
      </c>
      <c r="H405" s="49">
        <v>0</v>
      </c>
      <c r="I405" s="49">
        <v>0</v>
      </c>
      <c r="J405" s="49">
        <v>0</v>
      </c>
      <c r="K405" s="49">
        <v>0</v>
      </c>
      <c r="L405" s="49">
        <v>0</v>
      </c>
    </row>
    <row r="406" spans="1:12" x14ac:dyDescent="0.25">
      <c r="A406" s="8" t="s">
        <v>1119</v>
      </c>
      <c r="B406" t="s">
        <v>923</v>
      </c>
      <c r="C406" t="s">
        <v>6</v>
      </c>
      <c r="D406" s="44" t="s">
        <v>201</v>
      </c>
      <c r="E406" t="s">
        <v>142</v>
      </c>
      <c r="F406" s="45">
        <v>0</v>
      </c>
      <c r="G406" s="45">
        <v>0</v>
      </c>
      <c r="H406" s="49">
        <v>0</v>
      </c>
      <c r="I406" s="49">
        <v>0</v>
      </c>
      <c r="J406" s="49">
        <v>0</v>
      </c>
      <c r="K406" s="49">
        <v>0</v>
      </c>
      <c r="L406" s="49">
        <v>0</v>
      </c>
    </row>
    <row r="407" spans="1:12" x14ac:dyDescent="0.25">
      <c r="A407" t="s">
        <v>924</v>
      </c>
      <c r="B407" s="8" t="s">
        <v>141</v>
      </c>
      <c r="C407" t="s">
        <v>6</v>
      </c>
      <c r="D407" s="44" t="s">
        <v>201</v>
      </c>
      <c r="E407" t="s">
        <v>213</v>
      </c>
      <c r="F407" s="45">
        <v>2324</v>
      </c>
      <c r="G407" s="45">
        <v>2840</v>
      </c>
      <c r="H407" s="49">
        <v>0</v>
      </c>
      <c r="I407" s="49">
        <v>0</v>
      </c>
      <c r="J407" s="49">
        <v>0</v>
      </c>
      <c r="K407" s="49">
        <v>0</v>
      </c>
      <c r="L407" s="49">
        <v>0</v>
      </c>
    </row>
    <row r="408" spans="1:12" x14ac:dyDescent="0.25">
      <c r="A408" s="8" t="s">
        <v>141</v>
      </c>
      <c r="B408" t="s">
        <v>924</v>
      </c>
      <c r="C408" t="s">
        <v>6</v>
      </c>
      <c r="D408" s="44" t="s">
        <v>201</v>
      </c>
      <c r="E408" t="s">
        <v>213</v>
      </c>
      <c r="F408" s="45">
        <v>0</v>
      </c>
      <c r="G408" s="45">
        <v>0</v>
      </c>
      <c r="H408" s="49">
        <v>0</v>
      </c>
      <c r="I408" s="49">
        <v>0</v>
      </c>
      <c r="J408" s="49">
        <v>0</v>
      </c>
      <c r="K408" s="49">
        <v>0</v>
      </c>
      <c r="L408" s="49">
        <v>0</v>
      </c>
    </row>
    <row r="409" spans="1:12" x14ac:dyDescent="0.25">
      <c r="A409" s="48" t="s">
        <v>925</v>
      </c>
      <c r="B409" s="51" t="s">
        <v>1120</v>
      </c>
      <c r="C409" s="48" t="s">
        <v>6</v>
      </c>
      <c r="D409" s="50" t="s">
        <v>201</v>
      </c>
      <c r="E409" s="48" t="s">
        <v>23</v>
      </c>
      <c r="F409" s="49">
        <v>2463</v>
      </c>
      <c r="G409" s="49">
        <v>4133</v>
      </c>
      <c r="H409" s="49">
        <v>0</v>
      </c>
      <c r="I409" s="49">
        <v>0</v>
      </c>
      <c r="J409" s="49">
        <v>0</v>
      </c>
      <c r="K409" s="49">
        <v>0</v>
      </c>
      <c r="L409" s="49">
        <v>0</v>
      </c>
    </row>
    <row r="410" spans="1:12" x14ac:dyDescent="0.25">
      <c r="A410" s="51" t="s">
        <v>1120</v>
      </c>
      <c r="B410" s="48" t="s">
        <v>925</v>
      </c>
      <c r="C410" s="48" t="s">
        <v>6</v>
      </c>
      <c r="D410" s="50" t="s">
        <v>201</v>
      </c>
      <c r="E410" s="48" t="s">
        <v>23</v>
      </c>
      <c r="F410" s="49">
        <v>0</v>
      </c>
      <c r="G410" s="49">
        <v>0</v>
      </c>
      <c r="H410" s="49">
        <v>8594</v>
      </c>
      <c r="I410" s="49">
        <v>4341</v>
      </c>
      <c r="J410" s="49">
        <v>2841</v>
      </c>
      <c r="K410" s="49">
        <v>2841</v>
      </c>
      <c r="L410" s="49">
        <v>5181</v>
      </c>
    </row>
    <row r="411" spans="1:12" x14ac:dyDescent="0.25">
      <c r="A411" t="s">
        <v>926</v>
      </c>
      <c r="B411" s="8" t="s">
        <v>1121</v>
      </c>
      <c r="C411" t="s">
        <v>6</v>
      </c>
      <c r="D411" s="44" t="s">
        <v>201</v>
      </c>
      <c r="E411" t="s">
        <v>214</v>
      </c>
      <c r="F411" s="45">
        <v>0</v>
      </c>
      <c r="G411" s="45">
        <v>0</v>
      </c>
      <c r="H411" s="49">
        <v>0</v>
      </c>
      <c r="I411" s="49">
        <v>0</v>
      </c>
      <c r="J411" s="49">
        <v>0</v>
      </c>
      <c r="K411" s="49">
        <v>0</v>
      </c>
      <c r="L411" s="49">
        <v>0</v>
      </c>
    </row>
    <row r="412" spans="1:12" x14ac:dyDescent="0.25">
      <c r="A412" s="8" t="s">
        <v>1121</v>
      </c>
      <c r="B412" t="s">
        <v>926</v>
      </c>
      <c r="C412" t="s">
        <v>6</v>
      </c>
      <c r="D412" s="44" t="s">
        <v>201</v>
      </c>
      <c r="E412" t="s">
        <v>214</v>
      </c>
      <c r="F412" s="45">
        <v>0</v>
      </c>
      <c r="G412" s="45">
        <v>0</v>
      </c>
      <c r="H412" s="49">
        <v>6808</v>
      </c>
      <c r="I412" s="49">
        <v>2581</v>
      </c>
      <c r="J412" s="49">
        <v>2581</v>
      </c>
      <c r="K412" s="49">
        <v>2581</v>
      </c>
      <c r="L412" s="49">
        <v>4921</v>
      </c>
    </row>
    <row r="413" spans="1:12" x14ac:dyDescent="0.25">
      <c r="A413" t="s">
        <v>927</v>
      </c>
      <c r="B413" s="8" t="s">
        <v>1122</v>
      </c>
      <c r="C413" t="s">
        <v>6</v>
      </c>
      <c r="D413" s="44" t="s">
        <v>201</v>
      </c>
      <c r="E413" t="s">
        <v>174</v>
      </c>
      <c r="F413" s="45">
        <v>89</v>
      </c>
      <c r="G413" s="45">
        <v>260</v>
      </c>
      <c r="H413" s="49">
        <v>0</v>
      </c>
      <c r="I413" s="49">
        <v>0</v>
      </c>
      <c r="J413" s="49">
        <v>0</v>
      </c>
      <c r="K413" s="49">
        <v>0</v>
      </c>
      <c r="L413" s="49">
        <v>0</v>
      </c>
    </row>
    <row r="414" spans="1:12" x14ac:dyDescent="0.25">
      <c r="A414" s="8" t="s">
        <v>1122</v>
      </c>
      <c r="B414" t="s">
        <v>927</v>
      </c>
      <c r="C414" t="s">
        <v>6</v>
      </c>
      <c r="D414" s="44" t="s">
        <v>201</v>
      </c>
      <c r="E414" t="s">
        <v>174</v>
      </c>
      <c r="F414" s="45">
        <v>0</v>
      </c>
      <c r="G414" s="45">
        <v>0</v>
      </c>
      <c r="H414" s="49">
        <v>286</v>
      </c>
      <c r="I414" s="49">
        <v>260</v>
      </c>
      <c r="J414" s="49">
        <v>260</v>
      </c>
      <c r="K414" s="49">
        <v>260</v>
      </c>
      <c r="L414" s="49">
        <v>260</v>
      </c>
    </row>
    <row r="415" spans="1:12" x14ac:dyDescent="0.25">
      <c r="A415" t="s">
        <v>928</v>
      </c>
      <c r="B415" s="8" t="s">
        <v>1123</v>
      </c>
      <c r="C415" t="s">
        <v>6</v>
      </c>
      <c r="D415" s="44" t="s">
        <v>201</v>
      </c>
      <c r="E415" t="s">
        <v>204</v>
      </c>
      <c r="F415" s="45">
        <v>0</v>
      </c>
      <c r="G415" s="45">
        <v>1500</v>
      </c>
      <c r="H415" s="49">
        <v>0</v>
      </c>
      <c r="I415" s="49">
        <v>0</v>
      </c>
      <c r="J415" s="49">
        <v>0</v>
      </c>
      <c r="K415" s="49">
        <v>0</v>
      </c>
      <c r="L415" s="49">
        <v>0</v>
      </c>
    </row>
    <row r="416" spans="1:12" x14ac:dyDescent="0.25">
      <c r="A416" s="8" t="s">
        <v>1123</v>
      </c>
      <c r="B416" t="s">
        <v>928</v>
      </c>
      <c r="C416" t="s">
        <v>6</v>
      </c>
      <c r="D416" s="44" t="s">
        <v>201</v>
      </c>
      <c r="E416" t="s">
        <v>204</v>
      </c>
      <c r="F416" s="45">
        <v>0</v>
      </c>
      <c r="G416" s="45">
        <v>0</v>
      </c>
      <c r="H416" s="49">
        <v>1500</v>
      </c>
      <c r="I416" s="49">
        <v>1500</v>
      </c>
      <c r="J416" s="49">
        <v>0</v>
      </c>
      <c r="K416" s="49">
        <v>0</v>
      </c>
      <c r="L416" s="49">
        <v>0</v>
      </c>
    </row>
    <row r="417" spans="1:12" x14ac:dyDescent="0.25">
      <c r="A417" t="s">
        <v>929</v>
      </c>
      <c r="B417" s="8" t="s">
        <v>1124</v>
      </c>
      <c r="C417" t="s">
        <v>6</v>
      </c>
      <c r="D417" s="44" t="s">
        <v>201</v>
      </c>
      <c r="E417" t="s">
        <v>208</v>
      </c>
      <c r="F417" s="45">
        <v>2374</v>
      </c>
      <c r="G417" s="45">
        <v>2300</v>
      </c>
      <c r="H417" s="49">
        <v>0</v>
      </c>
      <c r="I417" s="49">
        <v>0</v>
      </c>
      <c r="J417" s="49">
        <v>0</v>
      </c>
      <c r="K417" s="49">
        <v>0</v>
      </c>
      <c r="L417" s="49">
        <v>0</v>
      </c>
    </row>
    <row r="418" spans="1:12" x14ac:dyDescent="0.25">
      <c r="A418" s="8" t="s">
        <v>1124</v>
      </c>
      <c r="B418" t="s">
        <v>929</v>
      </c>
      <c r="C418" t="s">
        <v>6</v>
      </c>
      <c r="D418" s="44" t="s">
        <v>201</v>
      </c>
      <c r="E418" t="s">
        <v>208</v>
      </c>
      <c r="F418" s="45">
        <v>0</v>
      </c>
      <c r="G418" s="45">
        <v>0</v>
      </c>
      <c r="H418" s="49">
        <v>0</v>
      </c>
      <c r="I418" s="49">
        <v>0</v>
      </c>
      <c r="J418" s="49">
        <v>0</v>
      </c>
      <c r="K418" s="49">
        <v>0</v>
      </c>
      <c r="L418" s="49">
        <v>0</v>
      </c>
    </row>
    <row r="419" spans="1:12" x14ac:dyDescent="0.25">
      <c r="A419" t="s">
        <v>930</v>
      </c>
      <c r="B419" s="8" t="s">
        <v>1125</v>
      </c>
      <c r="C419" t="s">
        <v>6</v>
      </c>
      <c r="D419" s="44" t="s">
        <v>201</v>
      </c>
      <c r="E419" t="s">
        <v>212</v>
      </c>
      <c r="F419" s="45">
        <v>0</v>
      </c>
      <c r="G419" s="45">
        <v>73</v>
      </c>
      <c r="H419" s="49">
        <v>0</v>
      </c>
      <c r="I419" s="49">
        <v>0</v>
      </c>
      <c r="J419" s="49">
        <v>0</v>
      </c>
      <c r="K419" s="49">
        <v>0</v>
      </c>
      <c r="L419" s="49">
        <v>0</v>
      </c>
    </row>
    <row r="420" spans="1:12" x14ac:dyDescent="0.25">
      <c r="A420" s="8" t="s">
        <v>1125</v>
      </c>
      <c r="B420" t="s">
        <v>930</v>
      </c>
      <c r="C420" t="s">
        <v>6</v>
      </c>
      <c r="D420" s="44" t="s">
        <v>201</v>
      </c>
      <c r="E420" t="s">
        <v>212</v>
      </c>
      <c r="F420" s="45">
        <v>0</v>
      </c>
      <c r="G420" s="45">
        <v>0</v>
      </c>
      <c r="H420" s="49">
        <v>0</v>
      </c>
      <c r="I420" s="49">
        <v>0</v>
      </c>
      <c r="J420" s="49">
        <v>0</v>
      </c>
      <c r="K420" s="49">
        <v>0</v>
      </c>
      <c r="L420" s="49">
        <v>0</v>
      </c>
    </row>
    <row r="421" spans="1:12" x14ac:dyDescent="0.25">
      <c r="A421" s="48" t="s">
        <v>931</v>
      </c>
      <c r="B421" s="51" t="s">
        <v>141</v>
      </c>
      <c r="C421" s="48" t="s">
        <v>6</v>
      </c>
      <c r="D421" s="50" t="s">
        <v>201</v>
      </c>
      <c r="E421" s="48" t="s">
        <v>215</v>
      </c>
      <c r="F421" s="45">
        <v>61</v>
      </c>
      <c r="G421" s="45">
        <v>0</v>
      </c>
      <c r="H421" s="49">
        <v>0</v>
      </c>
      <c r="I421" s="49">
        <v>0</v>
      </c>
      <c r="J421" s="49">
        <v>0</v>
      </c>
      <c r="K421" s="49">
        <v>0</v>
      </c>
      <c r="L421" s="49">
        <v>0</v>
      </c>
    </row>
    <row r="422" spans="1:12" x14ac:dyDescent="0.25">
      <c r="A422" s="51" t="s">
        <v>141</v>
      </c>
      <c r="B422" s="48" t="s">
        <v>931</v>
      </c>
      <c r="C422" s="48" t="s">
        <v>6</v>
      </c>
      <c r="D422" s="50" t="s">
        <v>201</v>
      </c>
      <c r="E422" s="48" t="s">
        <v>215</v>
      </c>
      <c r="F422" s="45">
        <v>0</v>
      </c>
      <c r="G422" s="45">
        <v>0</v>
      </c>
      <c r="H422" s="49">
        <v>0</v>
      </c>
      <c r="I422" s="49">
        <v>0</v>
      </c>
      <c r="J422" s="49">
        <v>0</v>
      </c>
      <c r="K422" s="49">
        <v>0</v>
      </c>
      <c r="L422" s="49">
        <v>0</v>
      </c>
    </row>
    <row r="423" spans="1:12" x14ac:dyDescent="0.25">
      <c r="A423" t="s">
        <v>932</v>
      </c>
      <c r="B423" s="8" t="s">
        <v>141</v>
      </c>
      <c r="C423" t="s">
        <v>6</v>
      </c>
      <c r="D423" s="44" t="s">
        <v>201</v>
      </c>
      <c r="E423" t="s">
        <v>216</v>
      </c>
      <c r="F423" s="45">
        <v>0</v>
      </c>
      <c r="G423" s="45">
        <v>0</v>
      </c>
      <c r="H423" s="49">
        <v>0</v>
      </c>
      <c r="I423" s="49">
        <v>0</v>
      </c>
      <c r="J423" s="49">
        <v>0</v>
      </c>
      <c r="K423" s="49">
        <v>0</v>
      </c>
      <c r="L423" s="49">
        <v>0</v>
      </c>
    </row>
    <row r="424" spans="1:12" x14ac:dyDescent="0.25">
      <c r="A424" s="8" t="s">
        <v>141</v>
      </c>
      <c r="B424" t="s">
        <v>932</v>
      </c>
      <c r="C424" t="s">
        <v>6</v>
      </c>
      <c r="D424" s="44" t="s">
        <v>201</v>
      </c>
      <c r="E424" t="s">
        <v>216</v>
      </c>
      <c r="F424" s="45">
        <v>61</v>
      </c>
      <c r="G424" s="45">
        <v>0</v>
      </c>
      <c r="H424" s="49">
        <v>0</v>
      </c>
      <c r="I424" s="49">
        <v>0</v>
      </c>
      <c r="J424" s="49">
        <v>0</v>
      </c>
      <c r="K424" s="49">
        <v>0</v>
      </c>
      <c r="L424" s="49">
        <v>0</v>
      </c>
    </row>
    <row r="425" spans="1:12" x14ac:dyDescent="0.25">
      <c r="A425" s="48" t="s">
        <v>933</v>
      </c>
      <c r="B425" s="51" t="s">
        <v>1126</v>
      </c>
      <c r="C425" s="48" t="s">
        <v>6</v>
      </c>
      <c r="D425" s="50" t="s">
        <v>201</v>
      </c>
      <c r="E425" s="48" t="s">
        <v>138</v>
      </c>
      <c r="F425" s="49">
        <v>9225</v>
      </c>
      <c r="G425" s="49">
        <v>9060</v>
      </c>
      <c r="H425" s="49">
        <v>0</v>
      </c>
      <c r="I425" s="49">
        <v>0</v>
      </c>
      <c r="J425" s="49">
        <v>0</v>
      </c>
      <c r="K425" s="49">
        <v>0</v>
      </c>
      <c r="L425" s="49">
        <v>0</v>
      </c>
    </row>
    <row r="426" spans="1:12" x14ac:dyDescent="0.25">
      <c r="A426" s="51" t="s">
        <v>1126</v>
      </c>
      <c r="B426" s="48" t="s">
        <v>933</v>
      </c>
      <c r="C426" s="48" t="s">
        <v>6</v>
      </c>
      <c r="D426" s="50" t="s">
        <v>201</v>
      </c>
      <c r="E426" s="48" t="s">
        <v>138</v>
      </c>
      <c r="F426" s="49">
        <v>0</v>
      </c>
      <c r="G426" s="49">
        <v>0</v>
      </c>
      <c r="H426" s="49">
        <v>5330</v>
      </c>
      <c r="I426" s="49">
        <v>5336</v>
      </c>
      <c r="J426" s="49">
        <v>5086</v>
      </c>
      <c r="K426" s="49">
        <v>5086</v>
      </c>
      <c r="L426" s="49">
        <v>5086</v>
      </c>
    </row>
    <row r="427" spans="1:12" x14ac:dyDescent="0.25">
      <c r="A427" s="8" t="s">
        <v>141</v>
      </c>
      <c r="B427" s="8" t="s">
        <v>1127</v>
      </c>
      <c r="C427" t="s">
        <v>6</v>
      </c>
      <c r="D427" s="44" t="s">
        <v>201</v>
      </c>
      <c r="E427" t="s">
        <v>217</v>
      </c>
      <c r="F427" s="45">
        <v>0</v>
      </c>
      <c r="G427" s="45">
        <v>0</v>
      </c>
      <c r="H427" s="49">
        <v>0</v>
      </c>
      <c r="I427" s="49">
        <v>0</v>
      </c>
      <c r="J427" s="49">
        <v>0</v>
      </c>
      <c r="K427" s="49">
        <v>0</v>
      </c>
      <c r="L427" s="49">
        <v>0</v>
      </c>
    </row>
    <row r="428" spans="1:12" x14ac:dyDescent="0.25">
      <c r="A428" s="8" t="s">
        <v>1127</v>
      </c>
      <c r="B428" s="8" t="s">
        <v>141</v>
      </c>
      <c r="C428" t="s">
        <v>6</v>
      </c>
      <c r="D428" s="44" t="s">
        <v>201</v>
      </c>
      <c r="E428" t="s">
        <v>217</v>
      </c>
      <c r="F428" s="45">
        <v>0</v>
      </c>
      <c r="G428" s="45">
        <v>0</v>
      </c>
      <c r="H428" s="49">
        <v>250</v>
      </c>
      <c r="I428" s="49">
        <v>250</v>
      </c>
      <c r="J428" s="49">
        <v>0</v>
      </c>
      <c r="K428" s="49">
        <v>0</v>
      </c>
      <c r="L428" s="49">
        <v>0</v>
      </c>
    </row>
    <row r="429" spans="1:12" x14ac:dyDescent="0.25">
      <c r="A429" t="s">
        <v>934</v>
      </c>
      <c r="B429" s="8" t="s">
        <v>1128</v>
      </c>
      <c r="C429" t="s">
        <v>6</v>
      </c>
      <c r="D429" s="44" t="s">
        <v>201</v>
      </c>
      <c r="E429" t="s">
        <v>218</v>
      </c>
      <c r="F429" s="45">
        <v>0</v>
      </c>
      <c r="G429" s="45">
        <v>26</v>
      </c>
      <c r="H429" s="49">
        <v>0</v>
      </c>
      <c r="I429" s="49">
        <v>0</v>
      </c>
      <c r="J429" s="49">
        <v>0</v>
      </c>
      <c r="K429" s="49">
        <v>0</v>
      </c>
      <c r="L429" s="49">
        <v>0</v>
      </c>
    </row>
    <row r="430" spans="1:12" x14ac:dyDescent="0.25">
      <c r="A430" s="8" t="s">
        <v>1128</v>
      </c>
      <c r="B430" t="s">
        <v>934</v>
      </c>
      <c r="C430" t="s">
        <v>6</v>
      </c>
      <c r="D430" s="44" t="s">
        <v>201</v>
      </c>
      <c r="E430" t="s">
        <v>218</v>
      </c>
      <c r="F430" s="45">
        <v>0</v>
      </c>
      <c r="G430" s="45">
        <v>0</v>
      </c>
      <c r="H430" s="49">
        <v>126</v>
      </c>
      <c r="I430" s="49">
        <v>126</v>
      </c>
      <c r="J430" s="49">
        <v>126</v>
      </c>
      <c r="K430" s="49">
        <v>126</v>
      </c>
      <c r="L430" s="49">
        <v>126</v>
      </c>
    </row>
    <row r="431" spans="1:12" x14ac:dyDescent="0.25">
      <c r="A431" t="s">
        <v>935</v>
      </c>
      <c r="B431" s="8" t="s">
        <v>1129</v>
      </c>
      <c r="C431" t="s">
        <v>6</v>
      </c>
      <c r="D431" s="44" t="s">
        <v>201</v>
      </c>
      <c r="E431" t="s">
        <v>167</v>
      </c>
      <c r="F431" s="45">
        <v>3205</v>
      </c>
      <c r="G431" s="45">
        <v>3687</v>
      </c>
      <c r="H431" s="49">
        <v>0</v>
      </c>
      <c r="I431" s="49">
        <v>0</v>
      </c>
      <c r="J431" s="49">
        <v>0</v>
      </c>
      <c r="K431" s="49">
        <v>0</v>
      </c>
      <c r="L431" s="49">
        <v>0</v>
      </c>
    </row>
    <row r="432" spans="1:12" x14ac:dyDescent="0.25">
      <c r="A432" s="8" t="s">
        <v>1129</v>
      </c>
      <c r="B432" t="s">
        <v>935</v>
      </c>
      <c r="C432" t="s">
        <v>6</v>
      </c>
      <c r="D432" s="44" t="s">
        <v>201</v>
      </c>
      <c r="E432" t="s">
        <v>167</v>
      </c>
      <c r="F432" s="45">
        <v>0</v>
      </c>
      <c r="G432" s="45">
        <v>0</v>
      </c>
      <c r="H432" s="49">
        <v>2407</v>
      </c>
      <c r="I432" s="49">
        <v>2413</v>
      </c>
      <c r="J432" s="49">
        <v>2413</v>
      </c>
      <c r="K432" s="49">
        <v>2413</v>
      </c>
      <c r="L432" s="49">
        <v>2413</v>
      </c>
    </row>
    <row r="433" spans="1:12" x14ac:dyDescent="0.25">
      <c r="A433" t="s">
        <v>936</v>
      </c>
      <c r="B433" s="8" t="s">
        <v>1130</v>
      </c>
      <c r="C433" t="s">
        <v>6</v>
      </c>
      <c r="D433" s="44" t="s">
        <v>201</v>
      </c>
      <c r="E433" t="s">
        <v>219</v>
      </c>
      <c r="F433" s="45">
        <v>5973</v>
      </c>
      <c r="G433" s="45">
        <v>3947</v>
      </c>
      <c r="H433" s="49">
        <v>0</v>
      </c>
      <c r="I433" s="49">
        <v>0</v>
      </c>
      <c r="J433" s="49">
        <v>0</v>
      </c>
      <c r="K433" s="49">
        <v>0</v>
      </c>
      <c r="L433" s="49">
        <v>0</v>
      </c>
    </row>
    <row r="434" spans="1:12" x14ac:dyDescent="0.25">
      <c r="A434" s="8" t="s">
        <v>1130</v>
      </c>
      <c r="B434" t="s">
        <v>936</v>
      </c>
      <c r="C434" t="s">
        <v>6</v>
      </c>
      <c r="D434" s="44" t="s">
        <v>201</v>
      </c>
      <c r="E434" t="s">
        <v>219</v>
      </c>
      <c r="F434" s="45">
        <v>0</v>
      </c>
      <c r="G434" s="45">
        <v>0</v>
      </c>
      <c r="H434" s="49">
        <v>2547</v>
      </c>
      <c r="I434" s="49">
        <v>2547</v>
      </c>
      <c r="J434" s="49">
        <v>2547</v>
      </c>
      <c r="K434" s="49">
        <v>2547</v>
      </c>
      <c r="L434" s="49">
        <v>2547</v>
      </c>
    </row>
    <row r="435" spans="1:12" x14ac:dyDescent="0.25">
      <c r="A435" t="s">
        <v>937</v>
      </c>
      <c r="B435" s="8" t="s">
        <v>1131</v>
      </c>
      <c r="C435" t="s">
        <v>6</v>
      </c>
      <c r="D435" s="44" t="s">
        <v>201</v>
      </c>
      <c r="E435" t="s">
        <v>212</v>
      </c>
      <c r="F435" s="45">
        <v>47</v>
      </c>
      <c r="G435" s="45">
        <v>0</v>
      </c>
      <c r="H435" s="49">
        <v>0</v>
      </c>
      <c r="I435" s="49">
        <v>0</v>
      </c>
      <c r="J435" s="49">
        <v>0</v>
      </c>
      <c r="K435" s="49">
        <v>0</v>
      </c>
      <c r="L435" s="49">
        <v>0</v>
      </c>
    </row>
    <row r="436" spans="1:12" x14ac:dyDescent="0.25">
      <c r="A436" s="8" t="s">
        <v>1131</v>
      </c>
      <c r="B436" t="s">
        <v>937</v>
      </c>
      <c r="C436" t="s">
        <v>6</v>
      </c>
      <c r="D436" s="44" t="s">
        <v>201</v>
      </c>
      <c r="E436" t="s">
        <v>212</v>
      </c>
      <c r="F436" s="45">
        <v>0</v>
      </c>
      <c r="G436" s="45">
        <v>0</v>
      </c>
      <c r="H436" s="49">
        <v>0</v>
      </c>
      <c r="I436" s="49">
        <v>0</v>
      </c>
      <c r="J436" s="49">
        <v>0</v>
      </c>
      <c r="K436" s="49">
        <v>0</v>
      </c>
      <c r="L436" s="49">
        <v>0</v>
      </c>
    </row>
    <row r="437" spans="1:12" x14ac:dyDescent="0.25">
      <c r="A437" t="s">
        <v>938</v>
      </c>
      <c r="B437" s="8" t="s">
        <v>141</v>
      </c>
      <c r="C437" t="s">
        <v>6</v>
      </c>
      <c r="D437" s="44" t="s">
        <v>201</v>
      </c>
      <c r="E437" t="s">
        <v>220</v>
      </c>
      <c r="F437" s="45">
        <v>0</v>
      </c>
      <c r="G437" s="45">
        <v>1400</v>
      </c>
      <c r="H437" s="49">
        <v>0</v>
      </c>
      <c r="I437" s="49">
        <v>0</v>
      </c>
      <c r="J437" s="49">
        <v>0</v>
      </c>
      <c r="K437" s="49">
        <v>0</v>
      </c>
      <c r="L437" s="49">
        <v>0</v>
      </c>
    </row>
    <row r="438" spans="1:12" x14ac:dyDescent="0.25">
      <c r="A438" s="8" t="s">
        <v>141</v>
      </c>
      <c r="B438" t="s">
        <v>938</v>
      </c>
      <c r="C438" t="s">
        <v>6</v>
      </c>
      <c r="D438" s="44" t="s">
        <v>201</v>
      </c>
      <c r="E438" t="s">
        <v>220</v>
      </c>
      <c r="F438" s="45">
        <v>0</v>
      </c>
      <c r="G438" s="45">
        <v>0</v>
      </c>
      <c r="H438" s="49">
        <v>0</v>
      </c>
      <c r="I438" s="49">
        <v>0</v>
      </c>
      <c r="J438" s="49">
        <v>0</v>
      </c>
      <c r="K438" s="49">
        <v>0</v>
      </c>
      <c r="L438" s="49">
        <v>0</v>
      </c>
    </row>
    <row r="439" spans="1:12" x14ac:dyDescent="0.25">
      <c r="A439" s="43" t="s">
        <v>939</v>
      </c>
      <c r="B439" s="7" t="s">
        <v>1132</v>
      </c>
      <c r="C439" s="43" t="s">
        <v>6</v>
      </c>
      <c r="D439" s="46" t="s">
        <v>201</v>
      </c>
      <c r="E439" s="43" t="s">
        <v>221</v>
      </c>
      <c r="F439" s="47">
        <v>79445</v>
      </c>
      <c r="G439" s="47">
        <v>90889</v>
      </c>
      <c r="H439" s="47">
        <v>0</v>
      </c>
      <c r="I439" s="47">
        <v>0</v>
      </c>
      <c r="J439" s="47">
        <v>0</v>
      </c>
      <c r="K439" s="47">
        <v>0</v>
      </c>
      <c r="L439" s="47">
        <v>0</v>
      </c>
    </row>
    <row r="440" spans="1:12" x14ac:dyDescent="0.25">
      <c r="A440" s="7" t="s">
        <v>1132</v>
      </c>
      <c r="B440" s="43" t="s">
        <v>939</v>
      </c>
      <c r="C440" s="43" t="s">
        <v>6</v>
      </c>
      <c r="D440" s="46" t="s">
        <v>201</v>
      </c>
      <c r="E440" s="43" t="s">
        <v>221</v>
      </c>
      <c r="F440" s="47">
        <v>0</v>
      </c>
      <c r="G440" s="47">
        <v>0</v>
      </c>
      <c r="H440" s="47">
        <v>78256</v>
      </c>
      <c r="I440" s="47">
        <v>72082</v>
      </c>
      <c r="J440" s="47">
        <v>70581</v>
      </c>
      <c r="K440" s="47">
        <v>72482</v>
      </c>
      <c r="L440" s="47">
        <v>71393</v>
      </c>
    </row>
    <row r="441" spans="1:12" x14ac:dyDescent="0.25">
      <c r="A441" s="48" t="s">
        <v>940</v>
      </c>
      <c r="B441" s="51" t="s">
        <v>1133</v>
      </c>
      <c r="C441" s="48" t="s">
        <v>6</v>
      </c>
      <c r="D441" s="50" t="s">
        <v>201</v>
      </c>
      <c r="E441" s="48" t="s">
        <v>122</v>
      </c>
      <c r="F441" s="45">
        <v>1039</v>
      </c>
      <c r="G441" s="45">
        <v>5761</v>
      </c>
      <c r="H441" s="45">
        <v>0</v>
      </c>
      <c r="I441" s="45">
        <v>0</v>
      </c>
      <c r="J441" s="45">
        <v>0</v>
      </c>
      <c r="K441" s="45">
        <v>0</v>
      </c>
      <c r="L441" s="45">
        <v>0</v>
      </c>
    </row>
    <row r="442" spans="1:12" x14ac:dyDescent="0.25">
      <c r="A442" s="51" t="s">
        <v>1133</v>
      </c>
      <c r="B442" s="48" t="s">
        <v>940</v>
      </c>
      <c r="C442" s="48" t="s">
        <v>6</v>
      </c>
      <c r="D442" s="50" t="s">
        <v>201</v>
      </c>
      <c r="E442" s="48" t="s">
        <v>122</v>
      </c>
      <c r="F442" s="45">
        <v>0</v>
      </c>
      <c r="G442" s="45">
        <v>0</v>
      </c>
      <c r="H442" s="45">
        <v>1190</v>
      </c>
      <c r="I442" s="45">
        <v>285</v>
      </c>
      <c r="J442" s="45">
        <v>104</v>
      </c>
      <c r="K442" s="45">
        <v>0</v>
      </c>
      <c r="L442" s="45">
        <v>0</v>
      </c>
    </row>
    <row r="443" spans="1:12" x14ac:dyDescent="0.25">
      <c r="A443" t="s">
        <v>941</v>
      </c>
      <c r="B443" s="8" t="s">
        <v>1134</v>
      </c>
      <c r="C443" t="s">
        <v>6</v>
      </c>
      <c r="D443" s="44" t="s">
        <v>201</v>
      </c>
      <c r="E443" t="s">
        <v>222</v>
      </c>
      <c r="F443" s="45">
        <v>1039</v>
      </c>
      <c r="G443" s="45">
        <v>5761</v>
      </c>
      <c r="H443" s="45">
        <v>0</v>
      </c>
      <c r="I443" s="45">
        <v>0</v>
      </c>
      <c r="J443" s="45">
        <v>0</v>
      </c>
      <c r="K443" s="45">
        <v>0</v>
      </c>
      <c r="L443" s="45">
        <v>0</v>
      </c>
    </row>
    <row r="444" spans="1:12" x14ac:dyDescent="0.25">
      <c r="A444" s="8" t="s">
        <v>1134</v>
      </c>
      <c r="B444" s="8" t="s">
        <v>941</v>
      </c>
      <c r="C444" t="s">
        <v>6</v>
      </c>
      <c r="D444" s="44" t="s">
        <v>201</v>
      </c>
      <c r="E444" t="s">
        <v>222</v>
      </c>
      <c r="F444" s="45">
        <v>0</v>
      </c>
      <c r="G444" s="45">
        <v>0</v>
      </c>
      <c r="H444" s="45">
        <v>1190</v>
      </c>
      <c r="I444" s="45">
        <v>285</v>
      </c>
      <c r="J444" s="45">
        <v>104</v>
      </c>
      <c r="K444" s="45">
        <v>0</v>
      </c>
      <c r="L444" s="45">
        <v>0</v>
      </c>
    </row>
    <row r="445" spans="1:12" x14ac:dyDescent="0.25">
      <c r="A445" s="48" t="s">
        <v>942</v>
      </c>
      <c r="B445" s="51" t="s">
        <v>1135</v>
      </c>
      <c r="C445" s="48" t="s">
        <v>6</v>
      </c>
      <c r="D445" s="50" t="s">
        <v>201</v>
      </c>
      <c r="E445" s="48" t="s">
        <v>44</v>
      </c>
      <c r="F445" s="45">
        <v>1347</v>
      </c>
      <c r="G445" s="45">
        <v>2060</v>
      </c>
      <c r="H445" s="45">
        <v>0</v>
      </c>
      <c r="I445" s="45">
        <v>0</v>
      </c>
      <c r="J445" s="45">
        <v>0</v>
      </c>
      <c r="K445" s="45">
        <v>0</v>
      </c>
      <c r="L445" s="45">
        <v>0</v>
      </c>
    </row>
    <row r="446" spans="1:12" x14ac:dyDescent="0.25">
      <c r="A446" s="51" t="s">
        <v>1135</v>
      </c>
      <c r="B446" s="51" t="s">
        <v>942</v>
      </c>
      <c r="C446" s="48" t="s">
        <v>6</v>
      </c>
      <c r="D446" s="50" t="s">
        <v>201</v>
      </c>
      <c r="E446" s="48" t="s">
        <v>44</v>
      </c>
      <c r="F446" s="45">
        <v>0</v>
      </c>
      <c r="G446" s="45">
        <v>0</v>
      </c>
      <c r="H446" s="45">
        <v>469</v>
      </c>
      <c r="I446" s="45">
        <v>1336</v>
      </c>
      <c r="J446" s="45">
        <v>1509</v>
      </c>
      <c r="K446" s="45">
        <v>1650</v>
      </c>
      <c r="L446" s="45">
        <v>150</v>
      </c>
    </row>
    <row r="447" spans="1:12" x14ac:dyDescent="0.25">
      <c r="A447" t="s">
        <v>943</v>
      </c>
      <c r="B447" s="8" t="s">
        <v>1136</v>
      </c>
      <c r="C447" t="s">
        <v>6</v>
      </c>
      <c r="D447" s="44" t="s">
        <v>201</v>
      </c>
      <c r="E447" t="s">
        <v>223</v>
      </c>
      <c r="F447" s="45">
        <v>1243</v>
      </c>
      <c r="G447" s="45">
        <v>1853</v>
      </c>
      <c r="H447" s="45">
        <v>0</v>
      </c>
      <c r="I447" s="45">
        <v>0</v>
      </c>
      <c r="J447" s="45">
        <v>0</v>
      </c>
      <c r="K447" s="45">
        <v>0</v>
      </c>
      <c r="L447" s="45">
        <v>0</v>
      </c>
    </row>
    <row r="448" spans="1:12" x14ac:dyDescent="0.25">
      <c r="A448" s="8" t="s">
        <v>1136</v>
      </c>
      <c r="B448" s="8" t="s">
        <v>943</v>
      </c>
      <c r="C448" t="s">
        <v>6</v>
      </c>
      <c r="D448" s="44" t="s">
        <v>201</v>
      </c>
      <c r="E448" t="s">
        <v>223</v>
      </c>
      <c r="F448" s="45">
        <v>0</v>
      </c>
      <c r="G448" s="45">
        <v>0</v>
      </c>
      <c r="H448" s="45">
        <v>269</v>
      </c>
      <c r="I448" s="45">
        <v>1206</v>
      </c>
      <c r="J448" s="45">
        <v>1379</v>
      </c>
      <c r="K448" s="45">
        <v>1500</v>
      </c>
      <c r="L448" s="45">
        <v>0</v>
      </c>
    </row>
    <row r="449" spans="1:12" x14ac:dyDescent="0.25">
      <c r="A449" t="s">
        <v>944</v>
      </c>
      <c r="B449" s="8" t="s">
        <v>1137</v>
      </c>
      <c r="C449" t="s">
        <v>6</v>
      </c>
      <c r="D449" s="44" t="s">
        <v>201</v>
      </c>
      <c r="E449" t="s">
        <v>224</v>
      </c>
      <c r="F449" s="45">
        <v>104</v>
      </c>
      <c r="G449" s="45">
        <v>207</v>
      </c>
      <c r="H449" s="45">
        <v>0</v>
      </c>
      <c r="I449" s="45">
        <v>0</v>
      </c>
      <c r="J449" s="45">
        <v>0</v>
      </c>
      <c r="K449" s="45">
        <v>0</v>
      </c>
      <c r="L449" s="45">
        <v>0</v>
      </c>
    </row>
    <row r="450" spans="1:12" x14ac:dyDescent="0.25">
      <c r="A450" s="8" t="s">
        <v>1137</v>
      </c>
      <c r="B450" s="8" t="s">
        <v>944</v>
      </c>
      <c r="C450" t="s">
        <v>6</v>
      </c>
      <c r="D450" s="44" t="s">
        <v>201</v>
      </c>
      <c r="E450" t="s">
        <v>224</v>
      </c>
      <c r="F450" s="45">
        <v>0</v>
      </c>
      <c r="G450" s="45">
        <v>0</v>
      </c>
      <c r="H450" s="45">
        <v>200</v>
      </c>
      <c r="I450" s="45">
        <v>130</v>
      </c>
      <c r="J450" s="45">
        <v>130</v>
      </c>
      <c r="K450" s="45">
        <v>150</v>
      </c>
      <c r="L450" s="45">
        <v>150</v>
      </c>
    </row>
    <row r="451" spans="1:12" x14ac:dyDescent="0.25">
      <c r="A451" s="48" t="s">
        <v>945</v>
      </c>
      <c r="B451" s="51" t="s">
        <v>1138</v>
      </c>
      <c r="C451" s="48" t="s">
        <v>6</v>
      </c>
      <c r="D451" s="50" t="s">
        <v>201</v>
      </c>
      <c r="E451" s="48" t="s">
        <v>83</v>
      </c>
      <c r="F451" s="45">
        <v>46992</v>
      </c>
      <c r="G451" s="45">
        <v>54005</v>
      </c>
      <c r="H451" s="45">
        <v>0</v>
      </c>
      <c r="I451" s="45">
        <v>0</v>
      </c>
      <c r="J451" s="45">
        <v>0</v>
      </c>
      <c r="K451" s="45">
        <v>0</v>
      </c>
      <c r="L451" s="45">
        <v>0</v>
      </c>
    </row>
    <row r="452" spans="1:12" x14ac:dyDescent="0.25">
      <c r="A452" s="51" t="s">
        <v>1138</v>
      </c>
      <c r="B452" s="51" t="s">
        <v>945</v>
      </c>
      <c r="C452" s="48" t="s">
        <v>6</v>
      </c>
      <c r="D452" s="50" t="s">
        <v>201</v>
      </c>
      <c r="E452" s="48" t="s">
        <v>83</v>
      </c>
      <c r="F452" s="45">
        <v>0</v>
      </c>
      <c r="G452" s="45">
        <v>0</v>
      </c>
      <c r="H452" s="45">
        <v>67964</v>
      </c>
      <c r="I452" s="45">
        <v>63152</v>
      </c>
      <c r="J452" s="45">
        <v>61649</v>
      </c>
      <c r="K452" s="45">
        <v>63524</v>
      </c>
      <c r="L452" s="45">
        <v>63937</v>
      </c>
    </row>
    <row r="453" spans="1:12" x14ac:dyDescent="0.25">
      <c r="A453" t="s">
        <v>946</v>
      </c>
      <c r="B453" s="8" t="s">
        <v>1139</v>
      </c>
      <c r="C453" t="s">
        <v>6</v>
      </c>
      <c r="D453" s="44" t="s">
        <v>201</v>
      </c>
      <c r="E453" t="s">
        <v>225</v>
      </c>
      <c r="F453" s="45">
        <v>45479</v>
      </c>
      <c r="G453" s="45">
        <v>53808</v>
      </c>
      <c r="H453" s="45">
        <v>0</v>
      </c>
      <c r="I453" s="45">
        <v>0</v>
      </c>
      <c r="J453" s="45">
        <v>0</v>
      </c>
      <c r="K453" s="45">
        <v>0</v>
      </c>
      <c r="L453" s="45">
        <v>0</v>
      </c>
    </row>
    <row r="454" spans="1:12" x14ac:dyDescent="0.25">
      <c r="A454" s="8" t="s">
        <v>1140</v>
      </c>
      <c r="B454" s="8" t="s">
        <v>947</v>
      </c>
      <c r="C454" t="s">
        <v>6</v>
      </c>
      <c r="D454" s="44" t="s">
        <v>201</v>
      </c>
      <c r="E454" t="s">
        <v>225</v>
      </c>
      <c r="F454" s="45">
        <v>0</v>
      </c>
      <c r="G454" s="45">
        <v>0</v>
      </c>
      <c r="H454" s="45">
        <v>67964</v>
      </c>
      <c r="I454" s="45">
        <v>63152</v>
      </c>
      <c r="J454" s="45">
        <v>61649</v>
      </c>
      <c r="K454" s="45">
        <v>63524</v>
      </c>
      <c r="L454" s="45">
        <v>63937</v>
      </c>
    </row>
    <row r="455" spans="1:12" x14ac:dyDescent="0.25">
      <c r="A455" s="8" t="s">
        <v>948</v>
      </c>
      <c r="B455" s="51" t="s">
        <v>1141</v>
      </c>
      <c r="C455" t="s">
        <v>6</v>
      </c>
      <c r="D455" s="44" t="s">
        <v>201</v>
      </c>
      <c r="E455" t="s">
        <v>210</v>
      </c>
      <c r="F455" s="45">
        <v>926</v>
      </c>
      <c r="G455" s="45">
        <v>0</v>
      </c>
      <c r="H455" s="45">
        <v>0</v>
      </c>
      <c r="I455" s="45">
        <v>0</v>
      </c>
      <c r="J455" s="45">
        <v>0</v>
      </c>
      <c r="K455" s="45">
        <v>0</v>
      </c>
      <c r="L455" s="45">
        <v>0</v>
      </c>
    </row>
    <row r="456" spans="1:12" x14ac:dyDescent="0.25">
      <c r="A456" s="51" t="s">
        <v>1141</v>
      </c>
      <c r="B456" s="8" t="s">
        <v>948</v>
      </c>
      <c r="C456" t="s">
        <v>6</v>
      </c>
      <c r="D456" s="44" t="s">
        <v>201</v>
      </c>
      <c r="E456" t="s">
        <v>210</v>
      </c>
      <c r="F456" s="45">
        <v>0</v>
      </c>
      <c r="G456" s="45">
        <v>0</v>
      </c>
      <c r="H456" s="45">
        <v>0</v>
      </c>
      <c r="I456" s="45">
        <v>0</v>
      </c>
      <c r="J456" s="45">
        <v>0</v>
      </c>
      <c r="K456" s="45">
        <v>0</v>
      </c>
      <c r="L456" s="45">
        <v>0</v>
      </c>
    </row>
    <row r="457" spans="1:12" x14ac:dyDescent="0.25">
      <c r="A457" s="8" t="s">
        <v>949</v>
      </c>
      <c r="B457" s="51" t="s">
        <v>1142</v>
      </c>
      <c r="C457" t="s">
        <v>6</v>
      </c>
      <c r="D457" s="44" t="s">
        <v>201</v>
      </c>
      <c r="E457" t="s">
        <v>213</v>
      </c>
      <c r="F457" s="45">
        <v>579</v>
      </c>
      <c r="G457" s="45">
        <v>195</v>
      </c>
      <c r="H457" s="45">
        <v>0</v>
      </c>
      <c r="I457" s="45">
        <v>0</v>
      </c>
      <c r="J457" s="45">
        <v>0</v>
      </c>
      <c r="K457" s="45">
        <v>0</v>
      </c>
      <c r="L457" s="45">
        <v>0</v>
      </c>
    </row>
    <row r="458" spans="1:12" x14ac:dyDescent="0.25">
      <c r="A458" s="51" t="s">
        <v>1142</v>
      </c>
      <c r="B458" s="8" t="s">
        <v>949</v>
      </c>
      <c r="C458" t="s">
        <v>6</v>
      </c>
      <c r="D458" s="44" t="s">
        <v>201</v>
      </c>
      <c r="E458" t="s">
        <v>213</v>
      </c>
      <c r="F458" s="45">
        <v>0</v>
      </c>
      <c r="G458" s="45">
        <v>0</v>
      </c>
      <c r="H458" s="45">
        <v>0</v>
      </c>
      <c r="I458" s="45">
        <v>0</v>
      </c>
      <c r="J458" s="45">
        <v>0</v>
      </c>
      <c r="K458" s="45">
        <v>0</v>
      </c>
      <c r="L458" s="45">
        <v>0</v>
      </c>
    </row>
    <row r="459" spans="1:12" x14ac:dyDescent="0.25">
      <c r="A459" s="8" t="s">
        <v>950</v>
      </c>
      <c r="B459" s="51" t="s">
        <v>1143</v>
      </c>
      <c r="C459" t="s">
        <v>6</v>
      </c>
      <c r="D459" s="44" t="s">
        <v>201</v>
      </c>
      <c r="E459" t="s">
        <v>224</v>
      </c>
      <c r="F459" s="45">
        <v>8</v>
      </c>
      <c r="G459" s="45">
        <v>2</v>
      </c>
      <c r="H459" s="45">
        <v>0</v>
      </c>
      <c r="I459" s="45">
        <v>0</v>
      </c>
      <c r="J459" s="45">
        <v>0</v>
      </c>
      <c r="K459" s="45">
        <v>0</v>
      </c>
      <c r="L459" s="45">
        <v>0</v>
      </c>
    </row>
    <row r="460" spans="1:12" x14ac:dyDescent="0.25">
      <c r="A460" s="51" t="s">
        <v>1143</v>
      </c>
      <c r="B460" s="8" t="s">
        <v>950</v>
      </c>
      <c r="C460" t="s">
        <v>6</v>
      </c>
      <c r="D460" s="44" t="s">
        <v>201</v>
      </c>
      <c r="E460" t="s">
        <v>224</v>
      </c>
      <c r="F460" s="45">
        <v>0</v>
      </c>
      <c r="G460" s="45">
        <v>0</v>
      </c>
      <c r="H460" s="45">
        <v>0</v>
      </c>
      <c r="I460" s="45">
        <v>0</v>
      </c>
      <c r="J460" s="45">
        <v>0</v>
      </c>
      <c r="K460" s="45">
        <v>0</v>
      </c>
      <c r="L460" s="45">
        <v>0</v>
      </c>
    </row>
    <row r="461" spans="1:12" x14ac:dyDescent="0.25">
      <c r="A461" s="48" t="s">
        <v>939</v>
      </c>
      <c r="B461" s="51" t="s">
        <v>1144</v>
      </c>
      <c r="C461" s="48" t="s">
        <v>6</v>
      </c>
      <c r="D461" s="50" t="s">
        <v>201</v>
      </c>
      <c r="E461" s="48" t="s">
        <v>138</v>
      </c>
      <c r="F461" s="45">
        <v>30067</v>
      </c>
      <c r="G461" s="45">
        <v>29063</v>
      </c>
      <c r="H461" s="45">
        <v>0</v>
      </c>
      <c r="I461" s="45">
        <v>0</v>
      </c>
      <c r="J461" s="45">
        <v>0</v>
      </c>
      <c r="K461" s="45">
        <v>0</v>
      </c>
      <c r="L461" s="45">
        <v>0</v>
      </c>
    </row>
    <row r="462" spans="1:12" x14ac:dyDescent="0.25">
      <c r="A462" s="51" t="s">
        <v>1144</v>
      </c>
      <c r="B462" s="51" t="s">
        <v>951</v>
      </c>
      <c r="C462" s="48" t="s">
        <v>6</v>
      </c>
      <c r="D462" s="50" t="s">
        <v>201</v>
      </c>
      <c r="E462" s="48" t="s">
        <v>138</v>
      </c>
      <c r="F462" s="45">
        <v>0</v>
      </c>
      <c r="G462" s="45">
        <v>0</v>
      </c>
      <c r="H462" s="45">
        <v>8633</v>
      </c>
      <c r="I462" s="45">
        <v>7309</v>
      </c>
      <c r="J462" s="45">
        <v>7319</v>
      </c>
      <c r="K462" s="45">
        <v>7308</v>
      </c>
      <c r="L462" s="45">
        <v>7306</v>
      </c>
    </row>
    <row r="463" spans="1:12" x14ac:dyDescent="0.25">
      <c r="A463" t="s">
        <v>952</v>
      </c>
      <c r="B463" s="8" t="s">
        <v>1145</v>
      </c>
      <c r="C463" t="s">
        <v>6</v>
      </c>
      <c r="D463" s="44" t="s">
        <v>201</v>
      </c>
      <c r="E463" t="s">
        <v>223</v>
      </c>
      <c r="F463" s="45">
        <v>24760</v>
      </c>
      <c r="G463" s="45">
        <v>25162</v>
      </c>
      <c r="H463" s="45">
        <v>0</v>
      </c>
      <c r="I463" s="45">
        <v>0</v>
      </c>
      <c r="J463" s="45">
        <v>0</v>
      </c>
      <c r="K463" s="45">
        <v>0</v>
      </c>
      <c r="L463" s="45">
        <v>0</v>
      </c>
    </row>
    <row r="464" spans="1:12" x14ac:dyDescent="0.25">
      <c r="A464" s="8" t="s">
        <v>1145</v>
      </c>
      <c r="B464" s="8" t="s">
        <v>952</v>
      </c>
      <c r="C464" t="s">
        <v>6</v>
      </c>
      <c r="D464" s="44" t="s">
        <v>201</v>
      </c>
      <c r="E464" t="s">
        <v>223</v>
      </c>
      <c r="F464" s="45">
        <v>0</v>
      </c>
      <c r="G464" s="45">
        <v>0</v>
      </c>
      <c r="H464" s="45">
        <v>5140</v>
      </c>
      <c r="I464" s="45">
        <v>4202</v>
      </c>
      <c r="J464" s="45">
        <v>4212</v>
      </c>
      <c r="K464" s="45">
        <v>4201</v>
      </c>
      <c r="L464" s="45">
        <v>4199</v>
      </c>
    </row>
    <row r="465" spans="1:12" x14ac:dyDescent="0.25">
      <c r="A465" t="s">
        <v>953</v>
      </c>
      <c r="B465" s="8" t="s">
        <v>1146</v>
      </c>
      <c r="C465" t="s">
        <v>6</v>
      </c>
      <c r="D465" s="44" t="s">
        <v>201</v>
      </c>
      <c r="E465" t="s">
        <v>226</v>
      </c>
      <c r="F465" s="45">
        <v>3971</v>
      </c>
      <c r="G465" s="45">
        <v>2465</v>
      </c>
      <c r="H465" s="45">
        <v>0</v>
      </c>
      <c r="I465" s="45">
        <v>0</v>
      </c>
      <c r="J465" s="45">
        <v>0</v>
      </c>
      <c r="K465" s="45">
        <v>0</v>
      </c>
      <c r="L465" s="45">
        <v>0</v>
      </c>
    </row>
    <row r="466" spans="1:12" x14ac:dyDescent="0.25">
      <c r="A466" s="8" t="s">
        <v>1146</v>
      </c>
      <c r="B466" s="8" t="s">
        <v>953</v>
      </c>
      <c r="C466" t="s">
        <v>6</v>
      </c>
      <c r="D466" s="44" t="s">
        <v>201</v>
      </c>
      <c r="E466" t="s">
        <v>226</v>
      </c>
      <c r="F466" s="45">
        <v>0</v>
      </c>
      <c r="G466" s="45">
        <v>0</v>
      </c>
      <c r="H466" s="45">
        <v>2206</v>
      </c>
      <c r="I466" s="45">
        <v>1883</v>
      </c>
      <c r="J466" s="45">
        <v>1883</v>
      </c>
      <c r="K466" s="45">
        <v>1883</v>
      </c>
      <c r="L466" s="45">
        <v>1883</v>
      </c>
    </row>
    <row r="467" spans="1:12" x14ac:dyDescent="0.25">
      <c r="A467" t="s">
        <v>954</v>
      </c>
      <c r="B467" s="8" t="s">
        <v>1147</v>
      </c>
      <c r="C467" t="s">
        <v>6</v>
      </c>
      <c r="D467" s="44" t="s">
        <v>201</v>
      </c>
      <c r="E467" t="s">
        <v>224</v>
      </c>
      <c r="F467" s="45">
        <v>1336</v>
      </c>
      <c r="G467" s="45">
        <v>1436</v>
      </c>
      <c r="H467" s="45">
        <v>0</v>
      </c>
      <c r="I467" s="45">
        <v>0</v>
      </c>
      <c r="J467" s="45">
        <v>0</v>
      </c>
      <c r="K467" s="45">
        <v>0</v>
      </c>
      <c r="L467" s="45">
        <v>0</v>
      </c>
    </row>
    <row r="468" spans="1:12" x14ac:dyDescent="0.25">
      <c r="A468" s="8" t="s">
        <v>1147</v>
      </c>
      <c r="B468" s="8" t="s">
        <v>954</v>
      </c>
      <c r="C468" t="s">
        <v>6</v>
      </c>
      <c r="D468" s="44" t="s">
        <v>201</v>
      </c>
      <c r="E468" t="s">
        <v>224</v>
      </c>
      <c r="F468" s="45">
        <v>0</v>
      </c>
      <c r="G468" s="45">
        <v>0</v>
      </c>
      <c r="H468" s="45">
        <v>1287</v>
      </c>
      <c r="I468" s="45">
        <v>1224</v>
      </c>
      <c r="J468" s="45">
        <v>1224</v>
      </c>
      <c r="K468" s="45">
        <v>1224</v>
      </c>
      <c r="L468" s="45">
        <v>1224</v>
      </c>
    </row>
    <row r="469" spans="1:12" x14ac:dyDescent="0.25">
      <c r="A469" s="43" t="s">
        <v>955</v>
      </c>
      <c r="B469" s="7" t="s">
        <v>1148</v>
      </c>
      <c r="C469" s="43" t="s">
        <v>6</v>
      </c>
      <c r="D469" s="46" t="s">
        <v>125</v>
      </c>
      <c r="E469" s="43" t="s">
        <v>227</v>
      </c>
      <c r="F469" s="47">
        <v>159957</v>
      </c>
      <c r="G469" s="47">
        <v>325436</v>
      </c>
      <c r="H469" s="47">
        <v>0</v>
      </c>
      <c r="I469" s="47">
        <v>0</v>
      </c>
      <c r="J469" s="47">
        <v>0</v>
      </c>
      <c r="K469" s="47">
        <v>0</v>
      </c>
      <c r="L469" s="47">
        <v>0</v>
      </c>
    </row>
    <row r="470" spans="1:12" x14ac:dyDescent="0.25">
      <c r="A470" s="7" t="s">
        <v>1148</v>
      </c>
      <c r="B470" s="43" t="s">
        <v>955</v>
      </c>
      <c r="C470" s="43" t="s">
        <v>6</v>
      </c>
      <c r="D470" s="46" t="s">
        <v>201</v>
      </c>
      <c r="E470" s="43" t="s">
        <v>228</v>
      </c>
      <c r="F470" s="47">
        <v>0</v>
      </c>
      <c r="G470" s="47">
        <v>0</v>
      </c>
      <c r="H470" s="47">
        <v>332571</v>
      </c>
      <c r="I470" s="47">
        <v>114738</v>
      </c>
      <c r="J470" s="47">
        <v>0</v>
      </c>
      <c r="K470" s="47">
        <v>0</v>
      </c>
      <c r="L470" s="47">
        <v>0</v>
      </c>
    </row>
    <row r="471" spans="1:12" x14ac:dyDescent="0.25">
      <c r="A471" s="50" t="s">
        <v>956</v>
      </c>
      <c r="B471" s="48" t="s">
        <v>1149</v>
      </c>
      <c r="C471" s="48" t="s">
        <v>6</v>
      </c>
      <c r="D471" s="50" t="s">
        <v>125</v>
      </c>
      <c r="E471" s="48" t="s">
        <v>122</v>
      </c>
      <c r="F471" s="49"/>
      <c r="G471" s="49">
        <v>100</v>
      </c>
      <c r="H471" s="49">
        <v>0</v>
      </c>
      <c r="I471" s="49">
        <v>0</v>
      </c>
      <c r="J471" s="49">
        <v>0</v>
      </c>
      <c r="K471" s="49">
        <v>0</v>
      </c>
      <c r="L471" s="49">
        <v>0</v>
      </c>
    </row>
    <row r="472" spans="1:12" x14ac:dyDescent="0.25">
      <c r="A472" s="48" t="s">
        <v>1149</v>
      </c>
      <c r="B472" s="50" t="s">
        <v>956</v>
      </c>
      <c r="C472" s="48" t="s">
        <v>6</v>
      </c>
      <c r="D472" s="50" t="s">
        <v>201</v>
      </c>
      <c r="E472" s="48" t="s">
        <v>122</v>
      </c>
      <c r="F472" s="49">
        <v>0</v>
      </c>
      <c r="G472" s="49">
        <v>0</v>
      </c>
      <c r="H472" s="49"/>
      <c r="I472" s="49">
        <v>0</v>
      </c>
      <c r="J472" s="49">
        <v>0</v>
      </c>
      <c r="K472" s="49">
        <v>0</v>
      </c>
      <c r="L472" s="49">
        <v>0</v>
      </c>
    </row>
    <row r="473" spans="1:12" x14ac:dyDescent="0.25">
      <c r="A473" s="50" t="s">
        <v>957</v>
      </c>
      <c r="B473" t="s">
        <v>1150</v>
      </c>
      <c r="C473" t="s">
        <v>6</v>
      </c>
      <c r="D473" s="44" t="s">
        <v>125</v>
      </c>
      <c r="E473" t="s">
        <v>229</v>
      </c>
      <c r="F473" s="45"/>
      <c r="G473" s="45">
        <v>100</v>
      </c>
      <c r="H473" s="45">
        <v>0</v>
      </c>
      <c r="I473" s="45">
        <v>0</v>
      </c>
      <c r="J473" s="45">
        <v>0</v>
      </c>
      <c r="K473" s="45">
        <v>0</v>
      </c>
      <c r="L473" s="45">
        <v>0</v>
      </c>
    </row>
    <row r="474" spans="1:12" x14ac:dyDescent="0.25">
      <c r="A474" t="s">
        <v>1150</v>
      </c>
      <c r="B474" s="50" t="s">
        <v>957</v>
      </c>
      <c r="C474" t="s">
        <v>6</v>
      </c>
      <c r="D474" s="44" t="s">
        <v>201</v>
      </c>
      <c r="E474" t="s">
        <v>229</v>
      </c>
      <c r="F474" s="45">
        <v>0</v>
      </c>
      <c r="G474" s="45">
        <v>0</v>
      </c>
      <c r="H474" s="45"/>
      <c r="I474" s="45">
        <v>0</v>
      </c>
      <c r="J474" s="45">
        <v>0</v>
      </c>
      <c r="K474" s="45">
        <v>0</v>
      </c>
      <c r="L474" s="45">
        <v>0</v>
      </c>
    </row>
    <row r="475" spans="1:12" x14ac:dyDescent="0.25">
      <c r="A475" s="44" t="s">
        <v>958</v>
      </c>
      <c r="B475" s="48" t="s">
        <v>1151</v>
      </c>
      <c r="C475" s="48" t="s">
        <v>6</v>
      </c>
      <c r="D475" s="50" t="s">
        <v>125</v>
      </c>
      <c r="E475" s="48" t="s">
        <v>44</v>
      </c>
      <c r="F475" s="49">
        <v>289</v>
      </c>
      <c r="G475" s="49">
        <v>287</v>
      </c>
      <c r="H475" s="49">
        <v>0</v>
      </c>
      <c r="I475" s="49">
        <v>0</v>
      </c>
      <c r="J475" s="49">
        <v>0</v>
      </c>
      <c r="K475" s="49">
        <v>0</v>
      </c>
      <c r="L475" s="49">
        <v>0</v>
      </c>
    </row>
    <row r="476" spans="1:12" x14ac:dyDescent="0.25">
      <c r="A476" s="48" t="s">
        <v>1151</v>
      </c>
      <c r="B476" s="44" t="s">
        <v>958</v>
      </c>
      <c r="C476" s="48" t="s">
        <v>6</v>
      </c>
      <c r="D476" s="50" t="s">
        <v>201</v>
      </c>
      <c r="E476" s="48" t="s">
        <v>44</v>
      </c>
      <c r="F476" s="49">
        <v>0</v>
      </c>
      <c r="G476" s="49">
        <v>0</v>
      </c>
      <c r="H476" s="49">
        <v>838</v>
      </c>
      <c r="I476" s="49">
        <v>0</v>
      </c>
      <c r="J476" s="49">
        <v>0</v>
      </c>
      <c r="K476" s="49">
        <v>0</v>
      </c>
      <c r="L476" s="49">
        <v>0</v>
      </c>
    </row>
    <row r="477" spans="1:12" x14ac:dyDescent="0.25">
      <c r="A477" s="44" t="s">
        <v>959</v>
      </c>
      <c r="B477" s="48" t="s">
        <v>1152</v>
      </c>
      <c r="C477" t="s">
        <v>6</v>
      </c>
      <c r="D477" s="44" t="s">
        <v>125</v>
      </c>
      <c r="E477" t="s">
        <v>229</v>
      </c>
      <c r="F477" s="45">
        <v>289</v>
      </c>
      <c r="G477" s="45">
        <v>287</v>
      </c>
      <c r="H477" s="45">
        <v>0</v>
      </c>
      <c r="I477" s="45">
        <v>0</v>
      </c>
      <c r="J477" s="45">
        <v>0</v>
      </c>
      <c r="K477" s="45">
        <v>0</v>
      </c>
      <c r="L477" s="45">
        <v>0</v>
      </c>
    </row>
    <row r="478" spans="1:12" x14ac:dyDescent="0.25">
      <c r="A478" s="48" t="s">
        <v>1152</v>
      </c>
      <c r="B478" s="44" t="s">
        <v>959</v>
      </c>
      <c r="C478" t="s">
        <v>6</v>
      </c>
      <c r="D478" s="44" t="s">
        <v>201</v>
      </c>
      <c r="E478" t="s">
        <v>229</v>
      </c>
      <c r="F478" s="45">
        <v>0</v>
      </c>
      <c r="G478" s="45">
        <v>0</v>
      </c>
      <c r="H478" s="45">
        <v>838</v>
      </c>
      <c r="I478" s="45">
        <v>0</v>
      </c>
      <c r="J478" s="45">
        <v>0</v>
      </c>
      <c r="K478" s="45">
        <v>0</v>
      </c>
      <c r="L478" s="45">
        <v>0</v>
      </c>
    </row>
    <row r="479" spans="1:12" x14ac:dyDescent="0.25">
      <c r="A479" s="50" t="s">
        <v>960</v>
      </c>
      <c r="B479" s="48" t="s">
        <v>1153</v>
      </c>
      <c r="C479" s="48" t="s">
        <v>6</v>
      </c>
      <c r="D479" s="50" t="s">
        <v>125</v>
      </c>
      <c r="E479" s="48" t="s">
        <v>83</v>
      </c>
      <c r="F479" s="49">
        <v>157</v>
      </c>
      <c r="G479" s="49">
        <v>449</v>
      </c>
      <c r="H479" s="49">
        <v>0</v>
      </c>
      <c r="I479" s="49">
        <v>0</v>
      </c>
      <c r="J479" s="49">
        <v>0</v>
      </c>
      <c r="K479" s="49">
        <v>0</v>
      </c>
      <c r="L479" s="49">
        <v>0</v>
      </c>
    </row>
    <row r="480" spans="1:12" x14ac:dyDescent="0.25">
      <c r="A480" s="48" t="s">
        <v>1153</v>
      </c>
      <c r="B480" s="50" t="s">
        <v>960</v>
      </c>
      <c r="C480" s="48" t="s">
        <v>6</v>
      </c>
      <c r="D480" s="50" t="s">
        <v>201</v>
      </c>
      <c r="E480" s="48" t="s">
        <v>83</v>
      </c>
      <c r="F480" s="49">
        <v>0</v>
      </c>
      <c r="G480" s="49">
        <v>0</v>
      </c>
      <c r="H480" s="49">
        <v>154</v>
      </c>
      <c r="I480" s="49">
        <v>0</v>
      </c>
      <c r="J480" s="49">
        <v>0</v>
      </c>
      <c r="K480" s="49">
        <v>0</v>
      </c>
      <c r="L480" s="49">
        <v>0</v>
      </c>
    </row>
    <row r="481" spans="1:12" x14ac:dyDescent="0.25">
      <c r="A481" s="44" t="s">
        <v>961</v>
      </c>
      <c r="B481" t="s">
        <v>1154</v>
      </c>
      <c r="C481" t="s">
        <v>6</v>
      </c>
      <c r="D481" s="44" t="s">
        <v>125</v>
      </c>
      <c r="E481" t="s">
        <v>229</v>
      </c>
      <c r="F481" s="45">
        <v>157</v>
      </c>
      <c r="G481" s="45">
        <v>449</v>
      </c>
      <c r="H481" s="45">
        <v>0</v>
      </c>
      <c r="I481" s="45">
        <v>0</v>
      </c>
      <c r="J481" s="45">
        <v>0</v>
      </c>
      <c r="K481" s="45">
        <v>0</v>
      </c>
      <c r="L481" s="45">
        <v>0</v>
      </c>
    </row>
    <row r="482" spans="1:12" x14ac:dyDescent="0.25">
      <c r="A482" t="s">
        <v>1154</v>
      </c>
      <c r="B482" s="44" t="s">
        <v>961</v>
      </c>
      <c r="C482" t="s">
        <v>6</v>
      </c>
      <c r="D482" s="44" t="s">
        <v>201</v>
      </c>
      <c r="E482" t="s">
        <v>229</v>
      </c>
      <c r="F482" s="45">
        <v>0</v>
      </c>
      <c r="G482" s="45">
        <v>0</v>
      </c>
      <c r="H482" s="45">
        <v>154</v>
      </c>
      <c r="I482" s="45">
        <v>0</v>
      </c>
      <c r="J482" s="45">
        <v>0</v>
      </c>
      <c r="K482" s="45">
        <v>0</v>
      </c>
      <c r="L482" s="45">
        <v>0</v>
      </c>
    </row>
    <row r="483" spans="1:12" x14ac:dyDescent="0.25">
      <c r="A483" s="50" t="s">
        <v>962</v>
      </c>
      <c r="B483" s="48" t="s">
        <v>1155</v>
      </c>
      <c r="C483" s="48" t="s">
        <v>6</v>
      </c>
      <c r="D483" s="50" t="s">
        <v>125</v>
      </c>
      <c r="E483" s="48" t="s">
        <v>23</v>
      </c>
      <c r="F483" s="49">
        <v>159511</v>
      </c>
      <c r="G483" s="49">
        <v>324600</v>
      </c>
      <c r="H483" s="49">
        <v>0</v>
      </c>
      <c r="I483" s="49">
        <v>0</v>
      </c>
      <c r="J483" s="49">
        <v>0</v>
      </c>
      <c r="K483" s="49">
        <v>0</v>
      </c>
      <c r="L483" s="49">
        <v>0</v>
      </c>
    </row>
    <row r="484" spans="1:12" x14ac:dyDescent="0.25">
      <c r="A484" s="48" t="s">
        <v>1155</v>
      </c>
      <c r="B484" s="50" t="s">
        <v>963</v>
      </c>
      <c r="C484" s="48" t="s">
        <v>6</v>
      </c>
      <c r="D484" s="50" t="s">
        <v>201</v>
      </c>
      <c r="E484" s="48" t="s">
        <v>23</v>
      </c>
      <c r="F484" s="49">
        <v>0</v>
      </c>
      <c r="G484" s="49">
        <v>0</v>
      </c>
      <c r="H484" s="49">
        <v>331579</v>
      </c>
      <c r="I484" s="49">
        <v>114738</v>
      </c>
      <c r="J484" s="49">
        <v>0</v>
      </c>
      <c r="K484" s="49">
        <v>0</v>
      </c>
      <c r="L484" s="49">
        <v>0</v>
      </c>
    </row>
    <row r="485" spans="1:12" x14ac:dyDescent="0.25">
      <c r="A485" s="44" t="s">
        <v>964</v>
      </c>
      <c r="B485" t="s">
        <v>1156</v>
      </c>
      <c r="C485" t="s">
        <v>6</v>
      </c>
      <c r="D485" s="44" t="s">
        <v>125</v>
      </c>
      <c r="E485" t="s">
        <v>229</v>
      </c>
      <c r="F485" s="45">
        <v>159511</v>
      </c>
      <c r="G485" s="45">
        <v>324600</v>
      </c>
      <c r="H485" s="45">
        <v>0</v>
      </c>
      <c r="I485" s="45">
        <v>0</v>
      </c>
      <c r="J485" s="45">
        <v>0</v>
      </c>
      <c r="K485" s="45">
        <v>0</v>
      </c>
      <c r="L485" s="45">
        <v>0</v>
      </c>
    </row>
    <row r="486" spans="1:12" x14ac:dyDescent="0.25">
      <c r="A486" t="s">
        <v>1156</v>
      </c>
      <c r="B486" s="44" t="s">
        <v>965</v>
      </c>
      <c r="C486" t="s">
        <v>6</v>
      </c>
      <c r="D486" s="44" t="s">
        <v>201</v>
      </c>
      <c r="E486" t="s">
        <v>229</v>
      </c>
      <c r="F486" s="45">
        <v>0</v>
      </c>
      <c r="G486" s="45">
        <v>0</v>
      </c>
      <c r="H486" s="45">
        <v>331579</v>
      </c>
      <c r="I486" s="45">
        <v>114738</v>
      </c>
      <c r="J486" s="45">
        <v>0</v>
      </c>
      <c r="K486" s="45">
        <v>0</v>
      </c>
      <c r="L486" s="45">
        <v>0</v>
      </c>
    </row>
    <row r="487" spans="1:12" x14ac:dyDescent="0.25">
      <c r="A487" s="46" t="s">
        <v>966</v>
      </c>
      <c r="B487" s="46" t="s">
        <v>1157</v>
      </c>
      <c r="C487" s="43" t="s">
        <v>69</v>
      </c>
      <c r="D487" s="46" t="s">
        <v>201</v>
      </c>
      <c r="E487" s="43" t="s">
        <v>68</v>
      </c>
      <c r="F487" s="47">
        <v>153061</v>
      </c>
      <c r="G487" s="47">
        <v>167826</v>
      </c>
      <c r="H487" s="47">
        <v>0</v>
      </c>
      <c r="I487" s="47">
        <v>0</v>
      </c>
      <c r="J487" s="47">
        <v>0</v>
      </c>
      <c r="K487" s="47">
        <v>0</v>
      </c>
      <c r="L487" s="47">
        <v>0</v>
      </c>
    </row>
    <row r="488" spans="1:12" x14ac:dyDescent="0.25">
      <c r="A488" s="46" t="s">
        <v>1157</v>
      </c>
      <c r="B488" s="46" t="s">
        <v>966</v>
      </c>
      <c r="C488" s="43" t="s">
        <v>69</v>
      </c>
      <c r="D488" s="46" t="s">
        <v>201</v>
      </c>
      <c r="E488" s="43" t="s">
        <v>68</v>
      </c>
      <c r="F488" s="47">
        <v>0</v>
      </c>
      <c r="G488" s="47">
        <v>0</v>
      </c>
      <c r="H488" s="47">
        <v>3824</v>
      </c>
      <c r="I488" s="47">
        <v>3824</v>
      </c>
      <c r="J488" s="47">
        <v>3824</v>
      </c>
      <c r="K488" s="47">
        <v>3824</v>
      </c>
      <c r="L488" s="47">
        <v>3824</v>
      </c>
    </row>
    <row r="489" spans="1:12" x14ac:dyDescent="0.25">
      <c r="A489" s="46" t="s">
        <v>967</v>
      </c>
      <c r="B489" s="46" t="s">
        <v>1158</v>
      </c>
      <c r="C489" s="43" t="s">
        <v>2</v>
      </c>
      <c r="D489" s="46" t="s">
        <v>230</v>
      </c>
      <c r="E489" s="43" t="s">
        <v>120</v>
      </c>
      <c r="F489" s="47">
        <v>159243</v>
      </c>
      <c r="G489" s="47">
        <v>184708</v>
      </c>
      <c r="H489" s="47">
        <v>0</v>
      </c>
      <c r="I489" s="47">
        <v>0</v>
      </c>
      <c r="J489" s="47">
        <v>0</v>
      </c>
      <c r="K489" s="47">
        <v>0</v>
      </c>
      <c r="L489" s="47">
        <v>0</v>
      </c>
    </row>
    <row r="490" spans="1:12" x14ac:dyDescent="0.25">
      <c r="A490" s="46" t="s">
        <v>1158</v>
      </c>
      <c r="B490" s="46" t="s">
        <v>967</v>
      </c>
      <c r="C490" s="43" t="s">
        <v>2</v>
      </c>
      <c r="D490" s="46" t="s">
        <v>230</v>
      </c>
      <c r="E490" s="43" t="s">
        <v>120</v>
      </c>
      <c r="F490" s="47">
        <v>0</v>
      </c>
      <c r="G490" s="47">
        <v>0</v>
      </c>
      <c r="H490" s="47">
        <v>182033</v>
      </c>
      <c r="I490" s="47">
        <v>200258</v>
      </c>
      <c r="J490" s="47">
        <v>201978</v>
      </c>
      <c r="K490" s="47">
        <v>211959</v>
      </c>
      <c r="L490" s="47">
        <v>262532</v>
      </c>
    </row>
    <row r="491" spans="1:12" x14ac:dyDescent="0.25">
      <c r="A491" s="46" t="s">
        <v>967</v>
      </c>
      <c r="B491" s="46" t="s">
        <v>1158</v>
      </c>
      <c r="C491" s="43" t="s">
        <v>6</v>
      </c>
      <c r="D491" s="46" t="s">
        <v>230</v>
      </c>
      <c r="E491" s="43" t="s">
        <v>121</v>
      </c>
      <c r="F491" s="47">
        <v>159243</v>
      </c>
      <c r="G491" s="47">
        <v>184708</v>
      </c>
      <c r="H491" s="47">
        <v>0</v>
      </c>
      <c r="I491" s="47">
        <v>0</v>
      </c>
      <c r="J491" s="47">
        <v>0</v>
      </c>
      <c r="K491" s="47">
        <v>0</v>
      </c>
      <c r="L491" s="47">
        <v>0</v>
      </c>
    </row>
    <row r="492" spans="1:12" x14ac:dyDescent="0.25">
      <c r="A492" s="46" t="s">
        <v>1158</v>
      </c>
      <c r="B492" s="46" t="s">
        <v>967</v>
      </c>
      <c r="C492" s="43" t="s">
        <v>6</v>
      </c>
      <c r="D492" s="46" t="s">
        <v>230</v>
      </c>
      <c r="E492" s="43" t="s">
        <v>121</v>
      </c>
      <c r="F492" s="47">
        <v>0</v>
      </c>
      <c r="G492" s="47">
        <v>0</v>
      </c>
      <c r="H492" s="47">
        <v>182033</v>
      </c>
      <c r="I492" s="47">
        <v>200258</v>
      </c>
      <c r="J492" s="47">
        <v>201978</v>
      </c>
      <c r="K492" s="47">
        <v>211959</v>
      </c>
      <c r="L492" s="47">
        <v>262532</v>
      </c>
    </row>
    <row r="493" spans="1:12" x14ac:dyDescent="0.25">
      <c r="A493" s="43" t="s">
        <v>968</v>
      </c>
      <c r="B493" s="7" t="s">
        <v>231</v>
      </c>
      <c r="C493" s="43" t="s">
        <v>6</v>
      </c>
      <c r="D493" s="46" t="s">
        <v>230</v>
      </c>
      <c r="E493" s="46" t="s">
        <v>232</v>
      </c>
      <c r="F493" s="47">
        <v>81199</v>
      </c>
      <c r="G493" s="47">
        <v>103563</v>
      </c>
      <c r="H493" s="47">
        <v>0</v>
      </c>
      <c r="I493" s="47">
        <v>0</v>
      </c>
      <c r="J493" s="47">
        <v>0</v>
      </c>
      <c r="K493" s="47">
        <v>0</v>
      </c>
      <c r="L493" s="47">
        <v>0</v>
      </c>
    </row>
    <row r="494" spans="1:12" x14ac:dyDescent="0.25">
      <c r="A494" s="7" t="s">
        <v>231</v>
      </c>
      <c r="B494" s="43" t="s">
        <v>968</v>
      </c>
      <c r="C494" s="43" t="s">
        <v>6</v>
      </c>
      <c r="D494" s="46" t="s">
        <v>230</v>
      </c>
      <c r="E494" s="46" t="s">
        <v>232</v>
      </c>
      <c r="F494" s="47">
        <v>0</v>
      </c>
      <c r="G494" s="47">
        <v>0</v>
      </c>
      <c r="H494" s="47">
        <v>101254</v>
      </c>
      <c r="I494" s="47">
        <v>119594</v>
      </c>
      <c r="J494" s="47">
        <v>122235</v>
      </c>
      <c r="K494" s="47">
        <v>132263</v>
      </c>
      <c r="L494" s="47">
        <v>182801</v>
      </c>
    </row>
    <row r="495" spans="1:12" x14ac:dyDescent="0.25">
      <c r="A495" s="48" t="s">
        <v>969</v>
      </c>
      <c r="B495" s="51" t="s">
        <v>1159</v>
      </c>
      <c r="C495" s="48" t="s">
        <v>6</v>
      </c>
      <c r="D495" s="50" t="s">
        <v>230</v>
      </c>
      <c r="E495" s="48" t="s">
        <v>9</v>
      </c>
      <c r="F495" s="49">
        <v>81199</v>
      </c>
      <c r="G495" s="49">
        <v>103563</v>
      </c>
      <c r="H495" s="49">
        <v>0</v>
      </c>
      <c r="I495" s="49">
        <v>0</v>
      </c>
      <c r="J495" s="49">
        <v>0</v>
      </c>
      <c r="K495" s="49">
        <v>0</v>
      </c>
      <c r="L495" s="49">
        <v>0</v>
      </c>
    </row>
    <row r="496" spans="1:12" x14ac:dyDescent="0.25">
      <c r="A496" s="51" t="s">
        <v>1159</v>
      </c>
      <c r="B496" s="48" t="s">
        <v>969</v>
      </c>
      <c r="C496" s="48" t="s">
        <v>6</v>
      </c>
      <c r="D496" s="50" t="s">
        <v>230</v>
      </c>
      <c r="E496" s="48" t="s">
        <v>9</v>
      </c>
      <c r="F496" s="49">
        <v>0</v>
      </c>
      <c r="G496" s="49">
        <v>0</v>
      </c>
      <c r="H496" s="49">
        <v>101254</v>
      </c>
      <c r="I496" s="49">
        <v>119594</v>
      </c>
      <c r="J496" s="49">
        <v>122235</v>
      </c>
      <c r="K496" s="49">
        <v>132263</v>
      </c>
      <c r="L496" s="49">
        <v>182801</v>
      </c>
    </row>
    <row r="497" spans="1:12" x14ac:dyDescent="0.25">
      <c r="A497" t="s">
        <v>970</v>
      </c>
      <c r="B497" s="8" t="s">
        <v>1160</v>
      </c>
      <c r="C497" t="s">
        <v>6</v>
      </c>
      <c r="D497" s="44" t="s">
        <v>230</v>
      </c>
      <c r="E497" t="s">
        <v>233</v>
      </c>
      <c r="F497" s="45">
        <v>52061</v>
      </c>
      <c r="G497" s="45">
        <v>66387</v>
      </c>
      <c r="H497" s="45">
        <v>0</v>
      </c>
      <c r="I497" s="45">
        <v>0</v>
      </c>
      <c r="J497" s="45">
        <v>0</v>
      </c>
      <c r="K497" s="45">
        <v>0</v>
      </c>
      <c r="L497" s="45">
        <v>0</v>
      </c>
    </row>
    <row r="498" spans="1:12" x14ac:dyDescent="0.25">
      <c r="A498" s="8" t="s">
        <v>1160</v>
      </c>
      <c r="B498" t="s">
        <v>970</v>
      </c>
      <c r="C498" t="s">
        <v>6</v>
      </c>
      <c r="D498" s="44" t="s">
        <v>230</v>
      </c>
      <c r="E498" t="s">
        <v>233</v>
      </c>
      <c r="F498" s="45">
        <v>0</v>
      </c>
      <c r="G498" s="45">
        <v>0</v>
      </c>
      <c r="H498" s="45">
        <v>63547</v>
      </c>
      <c r="I498" s="45">
        <v>82997</v>
      </c>
      <c r="J498" s="45">
        <v>85861</v>
      </c>
      <c r="K498" s="45">
        <v>95942</v>
      </c>
      <c r="L498" s="45">
        <v>146443</v>
      </c>
    </row>
    <row r="499" spans="1:12" x14ac:dyDescent="0.25">
      <c r="A499" t="s">
        <v>971</v>
      </c>
      <c r="B499" s="8" t="s">
        <v>1161</v>
      </c>
      <c r="C499" t="s">
        <v>6</v>
      </c>
      <c r="D499" s="44" t="s">
        <v>230</v>
      </c>
      <c r="E499" t="s">
        <v>234</v>
      </c>
      <c r="F499" s="45">
        <v>14797</v>
      </c>
      <c r="G499" s="45">
        <v>17559</v>
      </c>
      <c r="H499" s="45">
        <v>0</v>
      </c>
      <c r="I499" s="45">
        <v>0</v>
      </c>
      <c r="J499" s="45">
        <v>0</v>
      </c>
      <c r="K499" s="45">
        <v>0</v>
      </c>
      <c r="L499" s="45">
        <v>0</v>
      </c>
    </row>
    <row r="500" spans="1:12" x14ac:dyDescent="0.25">
      <c r="A500" s="8" t="s">
        <v>1161</v>
      </c>
      <c r="B500" t="s">
        <v>971</v>
      </c>
      <c r="C500" t="s">
        <v>6</v>
      </c>
      <c r="D500" s="44" t="s">
        <v>230</v>
      </c>
      <c r="E500" t="s">
        <v>234</v>
      </c>
      <c r="F500" s="45">
        <v>0</v>
      </c>
      <c r="G500" s="45">
        <v>0</v>
      </c>
      <c r="H500" s="45">
        <v>18524</v>
      </c>
      <c r="I500" s="45">
        <v>18495</v>
      </c>
      <c r="J500" s="45">
        <v>18446</v>
      </c>
      <c r="K500" s="45">
        <v>18429</v>
      </c>
      <c r="L500" s="45">
        <v>18441</v>
      </c>
    </row>
    <row r="501" spans="1:12" x14ac:dyDescent="0.25">
      <c r="A501" t="s">
        <v>972</v>
      </c>
      <c r="B501" s="8" t="s">
        <v>1162</v>
      </c>
      <c r="C501" t="s">
        <v>6</v>
      </c>
      <c r="D501" s="44" t="s">
        <v>230</v>
      </c>
      <c r="E501" t="s">
        <v>235</v>
      </c>
      <c r="F501" s="45">
        <v>2929</v>
      </c>
      <c r="G501" s="45">
        <v>7242</v>
      </c>
      <c r="H501" s="45">
        <v>0</v>
      </c>
      <c r="I501" s="45">
        <v>0</v>
      </c>
      <c r="J501" s="45">
        <v>0</v>
      </c>
      <c r="K501" s="45">
        <v>0</v>
      </c>
      <c r="L501" s="45">
        <v>0</v>
      </c>
    </row>
    <row r="502" spans="1:12" x14ac:dyDescent="0.25">
      <c r="A502" s="8" t="s">
        <v>1162</v>
      </c>
      <c r="B502" t="s">
        <v>972</v>
      </c>
      <c r="C502" t="s">
        <v>6</v>
      </c>
      <c r="D502" s="44" t="s">
        <v>230</v>
      </c>
      <c r="E502" t="s">
        <v>235</v>
      </c>
      <c r="F502" s="45">
        <v>0</v>
      </c>
      <c r="G502" s="45">
        <v>0</v>
      </c>
      <c r="H502" s="45">
        <v>7674</v>
      </c>
      <c r="I502" s="45">
        <v>7662</v>
      </c>
      <c r="J502" s="45">
        <v>7535</v>
      </c>
      <c r="K502" s="45">
        <v>7528</v>
      </c>
      <c r="L502" s="45">
        <v>7533</v>
      </c>
    </row>
    <row r="503" spans="1:12" x14ac:dyDescent="0.25">
      <c r="A503" t="s">
        <v>973</v>
      </c>
      <c r="B503" s="8" t="s">
        <v>1163</v>
      </c>
      <c r="C503" t="s">
        <v>6</v>
      </c>
      <c r="D503" s="44" t="s">
        <v>230</v>
      </c>
      <c r="E503" t="s">
        <v>236</v>
      </c>
      <c r="F503" s="45">
        <v>3966</v>
      </c>
      <c r="G503" s="45">
        <v>4932</v>
      </c>
      <c r="H503" s="45">
        <v>0</v>
      </c>
      <c r="I503" s="45">
        <v>0</v>
      </c>
      <c r="J503" s="45">
        <v>0</v>
      </c>
      <c r="K503" s="45">
        <v>0</v>
      </c>
      <c r="L503" s="45">
        <v>0</v>
      </c>
    </row>
    <row r="504" spans="1:12" x14ac:dyDescent="0.25">
      <c r="A504" s="8" t="s">
        <v>1163</v>
      </c>
      <c r="B504" t="s">
        <v>973</v>
      </c>
      <c r="C504" t="s">
        <v>6</v>
      </c>
      <c r="D504" s="44" t="s">
        <v>230</v>
      </c>
      <c r="E504" t="s">
        <v>236</v>
      </c>
      <c r="F504" s="45">
        <v>0</v>
      </c>
      <c r="G504" s="45">
        <v>0</v>
      </c>
      <c r="H504" s="45">
        <v>4371</v>
      </c>
      <c r="I504" s="45">
        <v>3316</v>
      </c>
      <c r="J504" s="45">
        <v>3299</v>
      </c>
      <c r="K504" s="45">
        <v>3273</v>
      </c>
      <c r="L504" s="45">
        <v>3298</v>
      </c>
    </row>
    <row r="505" spans="1:12" x14ac:dyDescent="0.25">
      <c r="A505" t="s">
        <v>974</v>
      </c>
      <c r="B505" s="8" t="s">
        <v>1164</v>
      </c>
      <c r="C505" t="s">
        <v>6</v>
      </c>
      <c r="D505" s="44" t="s">
        <v>230</v>
      </c>
      <c r="E505" t="s">
        <v>237</v>
      </c>
      <c r="F505" s="45">
        <v>7446</v>
      </c>
      <c r="G505" s="45">
        <v>7443</v>
      </c>
      <c r="H505" s="45">
        <v>0</v>
      </c>
      <c r="I505" s="45">
        <v>0</v>
      </c>
      <c r="J505" s="45">
        <v>0</v>
      </c>
      <c r="K505" s="45">
        <v>0</v>
      </c>
      <c r="L505" s="45">
        <v>0</v>
      </c>
    </row>
    <row r="506" spans="1:12" x14ac:dyDescent="0.25">
      <c r="A506" s="8" t="s">
        <v>1164</v>
      </c>
      <c r="B506" t="s">
        <v>974</v>
      </c>
      <c r="C506" t="s">
        <v>6</v>
      </c>
      <c r="D506" s="44" t="s">
        <v>230</v>
      </c>
      <c r="E506" t="s">
        <v>237</v>
      </c>
      <c r="F506" s="45">
        <v>0</v>
      </c>
      <c r="G506" s="45">
        <v>0</v>
      </c>
      <c r="H506" s="45">
        <v>7138</v>
      </c>
      <c r="I506" s="45">
        <v>7124</v>
      </c>
      <c r="J506" s="45">
        <v>7094</v>
      </c>
      <c r="K506" s="45">
        <v>7091</v>
      </c>
      <c r="L506" s="45">
        <v>7086</v>
      </c>
    </row>
    <row r="507" spans="1:12" x14ac:dyDescent="0.25">
      <c r="A507" s="43" t="s">
        <v>975</v>
      </c>
      <c r="B507" s="7" t="s">
        <v>1165</v>
      </c>
      <c r="C507" s="43" t="s">
        <v>6</v>
      </c>
      <c r="D507" s="46" t="s">
        <v>230</v>
      </c>
      <c r="E507" s="43" t="s">
        <v>238</v>
      </c>
      <c r="F507" s="47">
        <v>78044</v>
      </c>
      <c r="G507" s="47">
        <v>81145</v>
      </c>
      <c r="H507" s="47">
        <v>0</v>
      </c>
      <c r="I507" s="47">
        <v>0</v>
      </c>
      <c r="J507" s="47">
        <v>0</v>
      </c>
      <c r="K507" s="47">
        <v>0</v>
      </c>
      <c r="L507" s="47">
        <v>0</v>
      </c>
    </row>
    <row r="508" spans="1:12" x14ac:dyDescent="0.25">
      <c r="A508" s="7" t="s">
        <v>1165</v>
      </c>
      <c r="B508" s="43" t="s">
        <v>975</v>
      </c>
      <c r="C508" s="43" t="s">
        <v>6</v>
      </c>
      <c r="D508" s="46" t="s">
        <v>230</v>
      </c>
      <c r="E508" s="43" t="s">
        <v>238</v>
      </c>
      <c r="F508" s="47">
        <v>0</v>
      </c>
      <c r="G508" s="47">
        <v>0</v>
      </c>
      <c r="H508" s="47">
        <v>80779</v>
      </c>
      <c r="I508" s="47">
        <v>80664</v>
      </c>
      <c r="J508" s="47">
        <v>79743</v>
      </c>
      <c r="K508" s="47">
        <v>79696</v>
      </c>
      <c r="L508" s="47">
        <v>79731</v>
      </c>
    </row>
    <row r="509" spans="1:12" x14ac:dyDescent="0.25">
      <c r="A509" t="s">
        <v>976</v>
      </c>
      <c r="B509" s="8" t="s">
        <v>1166</v>
      </c>
      <c r="C509" s="48" t="s">
        <v>6</v>
      </c>
      <c r="D509" s="50" t="s">
        <v>230</v>
      </c>
      <c r="E509" s="48" t="s">
        <v>9</v>
      </c>
      <c r="F509" s="45">
        <v>78044</v>
      </c>
      <c r="G509" s="45">
        <v>81145</v>
      </c>
      <c r="H509" s="45">
        <v>0</v>
      </c>
      <c r="I509" s="45">
        <v>0</v>
      </c>
      <c r="J509" s="45">
        <v>0</v>
      </c>
      <c r="K509" s="45">
        <v>0</v>
      </c>
      <c r="L509" s="45">
        <v>0</v>
      </c>
    </row>
    <row r="510" spans="1:12" x14ac:dyDescent="0.25">
      <c r="A510" s="8" t="s">
        <v>1166</v>
      </c>
      <c r="B510" t="s">
        <v>976</v>
      </c>
      <c r="C510" s="48" t="s">
        <v>6</v>
      </c>
      <c r="D510" s="50" t="s">
        <v>230</v>
      </c>
      <c r="E510" s="48" t="s">
        <v>9</v>
      </c>
      <c r="F510" s="45">
        <v>0</v>
      </c>
      <c r="G510" s="45">
        <v>0</v>
      </c>
      <c r="H510" s="45">
        <v>80779</v>
      </c>
      <c r="I510" s="45">
        <v>80664</v>
      </c>
      <c r="J510" s="45">
        <v>79743</v>
      </c>
      <c r="K510" s="45">
        <v>79696</v>
      </c>
      <c r="L510" s="45">
        <v>79731</v>
      </c>
    </row>
    <row r="511" spans="1:12" x14ac:dyDescent="0.25">
      <c r="A511" t="s">
        <v>977</v>
      </c>
      <c r="B511" s="8" t="s">
        <v>1167</v>
      </c>
      <c r="C511" t="s">
        <v>6</v>
      </c>
      <c r="D511" s="44" t="s">
        <v>230</v>
      </c>
      <c r="E511" t="s">
        <v>167</v>
      </c>
      <c r="F511" s="45">
        <v>14329</v>
      </c>
      <c r="G511" s="45">
        <v>16380</v>
      </c>
      <c r="H511" s="45">
        <v>0</v>
      </c>
      <c r="I511" s="45">
        <v>0</v>
      </c>
      <c r="J511" s="45">
        <v>0</v>
      </c>
      <c r="K511" s="45">
        <v>0</v>
      </c>
      <c r="L511" s="45">
        <v>0</v>
      </c>
    </row>
    <row r="512" spans="1:12" x14ac:dyDescent="0.25">
      <c r="A512" s="8" t="s">
        <v>1167</v>
      </c>
      <c r="B512" t="s">
        <v>977</v>
      </c>
      <c r="C512" t="s">
        <v>6</v>
      </c>
      <c r="D512" s="44" t="s">
        <v>230</v>
      </c>
      <c r="E512" t="s">
        <v>167</v>
      </c>
      <c r="F512" s="45">
        <v>0</v>
      </c>
      <c r="G512" s="45">
        <v>0</v>
      </c>
      <c r="H512" s="45">
        <v>16016</v>
      </c>
      <c r="I512" s="45">
        <v>16016</v>
      </c>
      <c r="J512" s="45">
        <v>15878</v>
      </c>
      <c r="K512" s="45">
        <v>15878</v>
      </c>
      <c r="L512" s="45">
        <v>15878</v>
      </c>
    </row>
    <row r="513" spans="1:12" x14ac:dyDescent="0.25">
      <c r="A513" t="s">
        <v>978</v>
      </c>
      <c r="B513" s="8" t="s">
        <v>1168</v>
      </c>
      <c r="C513" t="s">
        <v>6</v>
      </c>
      <c r="D513" s="44" t="s">
        <v>230</v>
      </c>
      <c r="E513" t="s">
        <v>239</v>
      </c>
      <c r="F513" s="45">
        <v>0</v>
      </c>
      <c r="G513" s="45">
        <v>5000</v>
      </c>
      <c r="H513" s="45">
        <v>0</v>
      </c>
      <c r="I513" s="45">
        <v>0</v>
      </c>
      <c r="J513" s="45">
        <v>0</v>
      </c>
      <c r="K513" s="45">
        <v>0</v>
      </c>
      <c r="L513" s="45">
        <v>0</v>
      </c>
    </row>
    <row r="514" spans="1:12" x14ac:dyDescent="0.25">
      <c r="A514" s="8" t="s">
        <v>1168</v>
      </c>
      <c r="B514" t="s">
        <v>978</v>
      </c>
      <c r="C514" t="s">
        <v>6</v>
      </c>
      <c r="D514" s="44" t="s">
        <v>230</v>
      </c>
      <c r="E514" t="s">
        <v>239</v>
      </c>
      <c r="F514" s="45">
        <v>0</v>
      </c>
      <c r="G514" s="45">
        <v>0</v>
      </c>
      <c r="H514" s="45">
        <v>5000</v>
      </c>
      <c r="I514" s="45">
        <v>5000</v>
      </c>
      <c r="J514" s="45">
        <v>5000</v>
      </c>
      <c r="K514" s="45">
        <v>5000</v>
      </c>
      <c r="L514" s="45">
        <v>5000</v>
      </c>
    </row>
    <row r="515" spans="1:12" x14ac:dyDescent="0.25">
      <c r="A515" t="s">
        <v>979</v>
      </c>
      <c r="B515" s="8" t="s">
        <v>1169</v>
      </c>
      <c r="C515" t="s">
        <v>6</v>
      </c>
      <c r="D515" s="44" t="s">
        <v>230</v>
      </c>
      <c r="E515" t="s">
        <v>240</v>
      </c>
      <c r="F515" s="45">
        <v>4651</v>
      </c>
      <c r="G515" s="45">
        <v>5096</v>
      </c>
      <c r="H515" s="45">
        <v>0</v>
      </c>
      <c r="I515" s="45">
        <v>0</v>
      </c>
      <c r="J515" s="45">
        <v>0</v>
      </c>
      <c r="K515" s="45">
        <v>0</v>
      </c>
      <c r="L515" s="45">
        <v>0</v>
      </c>
    </row>
    <row r="516" spans="1:12" x14ac:dyDescent="0.25">
      <c r="A516" s="8" t="s">
        <v>1169</v>
      </c>
      <c r="B516" t="s">
        <v>979</v>
      </c>
      <c r="C516" t="s">
        <v>6</v>
      </c>
      <c r="D516" s="44" t="s">
        <v>230</v>
      </c>
      <c r="E516" t="s">
        <v>240</v>
      </c>
      <c r="F516" s="45">
        <v>0</v>
      </c>
      <c r="G516" s="45">
        <v>0</v>
      </c>
      <c r="H516" s="45">
        <v>5314</v>
      </c>
      <c r="I516" s="45">
        <v>5278</v>
      </c>
      <c r="J516" s="45">
        <v>4628</v>
      </c>
      <c r="K516" s="45">
        <v>4628</v>
      </c>
      <c r="L516" s="45">
        <v>4628</v>
      </c>
    </row>
    <row r="517" spans="1:12" x14ac:dyDescent="0.25">
      <c r="A517" t="s">
        <v>980</v>
      </c>
      <c r="B517" s="8" t="s">
        <v>1168</v>
      </c>
      <c r="C517" t="s">
        <v>6</v>
      </c>
      <c r="D517" s="44" t="s">
        <v>230</v>
      </c>
      <c r="E517" t="s">
        <v>241</v>
      </c>
      <c r="F517" s="45">
        <v>59064</v>
      </c>
      <c r="G517" s="45">
        <v>54669</v>
      </c>
      <c r="H517" s="45">
        <v>0</v>
      </c>
      <c r="I517" s="45">
        <v>0</v>
      </c>
      <c r="J517" s="45">
        <v>0</v>
      </c>
      <c r="K517" s="45">
        <v>0</v>
      </c>
      <c r="L517" s="45">
        <v>0</v>
      </c>
    </row>
    <row r="518" spans="1:12" x14ac:dyDescent="0.25">
      <c r="A518" s="8" t="s">
        <v>1168</v>
      </c>
      <c r="B518" t="s">
        <v>980</v>
      </c>
      <c r="C518" t="s">
        <v>6</v>
      </c>
      <c r="D518" s="44" t="s">
        <v>230</v>
      </c>
      <c r="E518" t="s">
        <v>241</v>
      </c>
      <c r="F518" s="45">
        <v>0</v>
      </c>
      <c r="G518" s="45">
        <v>0</v>
      </c>
      <c r="H518" s="45">
        <v>54449</v>
      </c>
      <c r="I518" s="45">
        <v>54370</v>
      </c>
      <c r="J518" s="45">
        <v>54237</v>
      </c>
      <c r="K518" s="45">
        <v>54190</v>
      </c>
      <c r="L518" s="45">
        <v>54225</v>
      </c>
    </row>
    <row r="519" spans="1:12" x14ac:dyDescent="0.25">
      <c r="A519" s="46" t="s">
        <v>981</v>
      </c>
      <c r="B519" s="46" t="s">
        <v>1170</v>
      </c>
      <c r="C519" s="43" t="s">
        <v>69</v>
      </c>
      <c r="D519" s="46" t="s">
        <v>230</v>
      </c>
      <c r="E519" s="43" t="s">
        <v>68</v>
      </c>
      <c r="F519" s="47">
        <v>243412</v>
      </c>
      <c r="G519" s="47">
        <v>129432</v>
      </c>
      <c r="H519" s="47">
        <v>0</v>
      </c>
      <c r="I519" s="47">
        <v>0</v>
      </c>
      <c r="J519" s="47">
        <v>0</v>
      </c>
      <c r="K519" s="47">
        <v>0</v>
      </c>
      <c r="L519" s="47">
        <v>0</v>
      </c>
    </row>
    <row r="520" spans="1:12" x14ac:dyDescent="0.25">
      <c r="A520" s="46" t="s">
        <v>1170</v>
      </c>
      <c r="B520" s="46" t="s">
        <v>981</v>
      </c>
      <c r="C520" s="43" t="s">
        <v>69</v>
      </c>
      <c r="D520" s="46" t="s">
        <v>230</v>
      </c>
      <c r="E520" s="43" t="s">
        <v>68</v>
      </c>
      <c r="F520" s="47">
        <v>0</v>
      </c>
      <c r="G520" s="47">
        <v>0</v>
      </c>
      <c r="H520" s="47">
        <v>107984</v>
      </c>
      <c r="I520" s="47">
        <v>97820</v>
      </c>
      <c r="J520" s="47">
        <v>96122</v>
      </c>
      <c r="K520" s="47">
        <v>96072</v>
      </c>
      <c r="L520" s="47">
        <v>96072</v>
      </c>
    </row>
    <row r="521" spans="1:12" x14ac:dyDescent="0.25">
      <c r="A521" s="46" t="s">
        <v>982</v>
      </c>
      <c r="B521" s="46" t="s">
        <v>1171</v>
      </c>
      <c r="C521" s="43" t="s">
        <v>2</v>
      </c>
      <c r="D521" s="46" t="s">
        <v>242</v>
      </c>
      <c r="E521" s="43" t="s">
        <v>144</v>
      </c>
      <c r="F521" s="47">
        <v>32319</v>
      </c>
      <c r="G521" s="47">
        <v>39085</v>
      </c>
      <c r="H521" s="47">
        <v>0</v>
      </c>
      <c r="I521" s="47">
        <v>0</v>
      </c>
      <c r="J521" s="47">
        <v>0</v>
      </c>
      <c r="K521" s="47">
        <v>0</v>
      </c>
      <c r="L521" s="47">
        <v>0</v>
      </c>
    </row>
    <row r="522" spans="1:12" x14ac:dyDescent="0.25">
      <c r="A522" s="46" t="s">
        <v>1171</v>
      </c>
      <c r="B522" s="46" t="s">
        <v>982</v>
      </c>
      <c r="C522" s="43" t="s">
        <v>2</v>
      </c>
      <c r="D522" s="46" t="s">
        <v>242</v>
      </c>
      <c r="E522" s="43" t="s">
        <v>144</v>
      </c>
      <c r="F522" s="47">
        <v>0</v>
      </c>
      <c r="G522" s="47">
        <v>0</v>
      </c>
      <c r="H522" s="47">
        <v>9728</v>
      </c>
      <c r="I522" s="47">
        <v>9728</v>
      </c>
      <c r="J522" s="47">
        <v>9728</v>
      </c>
      <c r="K522" s="47">
        <v>9728</v>
      </c>
      <c r="L522" s="47">
        <v>9728</v>
      </c>
    </row>
    <row r="523" spans="1:12" x14ac:dyDescent="0.25">
      <c r="A523" s="46" t="s">
        <v>982</v>
      </c>
      <c r="B523" s="46" t="s">
        <v>1171</v>
      </c>
      <c r="C523" s="43" t="s">
        <v>6</v>
      </c>
      <c r="D523" s="46" t="s">
        <v>242</v>
      </c>
      <c r="E523" s="43" t="s">
        <v>144</v>
      </c>
      <c r="F523" s="47">
        <v>32319</v>
      </c>
      <c r="G523" s="47">
        <v>39085</v>
      </c>
      <c r="H523" s="47">
        <v>0</v>
      </c>
      <c r="I523" s="47">
        <v>0</v>
      </c>
      <c r="J523" s="47">
        <v>0</v>
      </c>
      <c r="K523" s="47">
        <v>0</v>
      </c>
      <c r="L523" s="47">
        <v>0</v>
      </c>
    </row>
    <row r="524" spans="1:12" x14ac:dyDescent="0.25">
      <c r="A524" s="46" t="s">
        <v>1171</v>
      </c>
      <c r="B524" s="46" t="s">
        <v>982</v>
      </c>
      <c r="C524" s="43" t="s">
        <v>6</v>
      </c>
      <c r="D524" s="46" t="s">
        <v>242</v>
      </c>
      <c r="E524" s="43" t="s">
        <v>144</v>
      </c>
      <c r="F524" s="47">
        <v>0</v>
      </c>
      <c r="G524" s="47">
        <v>0</v>
      </c>
      <c r="H524" s="47">
        <v>9728</v>
      </c>
      <c r="I524" s="47">
        <v>9728</v>
      </c>
      <c r="J524" s="47">
        <v>9728</v>
      </c>
      <c r="K524" s="47">
        <v>9728</v>
      </c>
      <c r="L524" s="47">
        <v>9728</v>
      </c>
    </row>
    <row r="525" spans="1:12" x14ac:dyDescent="0.25">
      <c r="A525" s="50" t="s">
        <v>983</v>
      </c>
      <c r="B525" s="50" t="s">
        <v>1172</v>
      </c>
      <c r="C525" s="48" t="s">
        <v>6</v>
      </c>
      <c r="D525" s="50" t="s">
        <v>242</v>
      </c>
      <c r="E525" s="48" t="s">
        <v>143</v>
      </c>
      <c r="F525" s="49">
        <v>32319</v>
      </c>
      <c r="G525" s="49">
        <v>39085</v>
      </c>
      <c r="H525" s="49">
        <v>0</v>
      </c>
      <c r="I525" s="49">
        <v>0</v>
      </c>
      <c r="J525" s="49">
        <v>0</v>
      </c>
      <c r="K525" s="49">
        <v>0</v>
      </c>
      <c r="L525" s="49">
        <v>0</v>
      </c>
    </row>
    <row r="526" spans="1:12" x14ac:dyDescent="0.25">
      <c r="A526" s="50" t="s">
        <v>1172</v>
      </c>
      <c r="B526" s="50" t="s">
        <v>983</v>
      </c>
      <c r="C526" s="48" t="s">
        <v>6</v>
      </c>
      <c r="D526" s="50" t="s">
        <v>242</v>
      </c>
      <c r="E526" s="48" t="s">
        <v>143</v>
      </c>
      <c r="F526" s="49">
        <v>0</v>
      </c>
      <c r="G526" s="49">
        <v>0</v>
      </c>
      <c r="H526" s="49">
        <v>9728</v>
      </c>
      <c r="I526" s="49">
        <v>9728</v>
      </c>
      <c r="J526" s="49">
        <v>9728</v>
      </c>
      <c r="K526" s="49">
        <v>9728</v>
      </c>
      <c r="L526" s="49">
        <v>9728</v>
      </c>
    </row>
    <row r="527" spans="1:12" x14ac:dyDescent="0.25">
      <c r="A527" s="44" t="s">
        <v>984</v>
      </c>
      <c r="B527" s="44" t="s">
        <v>1173</v>
      </c>
      <c r="C527" t="s">
        <v>6</v>
      </c>
      <c r="D527" s="44" t="s">
        <v>242</v>
      </c>
      <c r="E527" t="s">
        <v>144</v>
      </c>
      <c r="F527" s="45">
        <v>32319</v>
      </c>
      <c r="G527" s="45">
        <v>39085</v>
      </c>
      <c r="H527" s="45">
        <v>0</v>
      </c>
      <c r="I527" s="45">
        <v>0</v>
      </c>
      <c r="J527" s="45">
        <v>0</v>
      </c>
      <c r="K527" s="45">
        <v>0</v>
      </c>
      <c r="L527" s="45">
        <v>0</v>
      </c>
    </row>
    <row r="528" spans="1:12" x14ac:dyDescent="0.25">
      <c r="A528" s="44" t="s">
        <v>1173</v>
      </c>
      <c r="B528" s="44" t="s">
        <v>984</v>
      </c>
      <c r="C528" t="s">
        <v>6</v>
      </c>
      <c r="D528" s="44" t="s">
        <v>242</v>
      </c>
      <c r="E528" t="s">
        <v>144</v>
      </c>
      <c r="F528" s="45">
        <v>0</v>
      </c>
      <c r="G528" s="45">
        <v>0</v>
      </c>
      <c r="H528" s="45">
        <v>9728</v>
      </c>
      <c r="I528" s="45">
        <v>9728</v>
      </c>
      <c r="J528" s="45">
        <v>9728</v>
      </c>
      <c r="K528" s="45">
        <v>9728</v>
      </c>
      <c r="L528" s="45">
        <v>9728</v>
      </c>
    </row>
    <row r="529" spans="1:40" x14ac:dyDescent="0.25">
      <c r="A529" s="46" t="s">
        <v>985</v>
      </c>
      <c r="B529" s="46" t="s">
        <v>1174</v>
      </c>
      <c r="C529" s="43" t="s">
        <v>69</v>
      </c>
      <c r="D529" s="46" t="s">
        <v>242</v>
      </c>
      <c r="E529" s="43" t="s">
        <v>68</v>
      </c>
      <c r="F529" s="47">
        <v>0</v>
      </c>
      <c r="G529" s="47">
        <v>0</v>
      </c>
      <c r="H529" s="47">
        <v>0</v>
      </c>
      <c r="I529" s="47">
        <v>0</v>
      </c>
      <c r="J529" s="47">
        <v>0</v>
      </c>
      <c r="K529" s="47">
        <v>0</v>
      </c>
      <c r="L529" s="47">
        <v>0</v>
      </c>
    </row>
    <row r="530" spans="1:40" x14ac:dyDescent="0.25">
      <c r="A530" s="46" t="s">
        <v>1175</v>
      </c>
      <c r="B530" s="46" t="s">
        <v>985</v>
      </c>
      <c r="C530" s="43" t="s">
        <v>69</v>
      </c>
      <c r="D530" s="46" t="s">
        <v>242</v>
      </c>
      <c r="E530" s="43" t="s">
        <v>68</v>
      </c>
      <c r="F530" s="47">
        <v>0</v>
      </c>
      <c r="G530" s="47">
        <v>0</v>
      </c>
      <c r="H530" s="47">
        <v>0</v>
      </c>
      <c r="I530" s="47">
        <v>0</v>
      </c>
      <c r="J530" s="47">
        <v>0</v>
      </c>
      <c r="K530" s="47">
        <v>0</v>
      </c>
      <c r="L530" s="47">
        <v>0</v>
      </c>
    </row>
    <row r="531" spans="1:40" s="58" customFormat="1" x14ac:dyDescent="0.25">
      <c r="A531" s="44" t="s">
        <v>243</v>
      </c>
      <c r="B531" s="8" t="s">
        <v>244</v>
      </c>
      <c r="C531" s="53" t="s">
        <v>2</v>
      </c>
      <c r="D531" s="53" t="s">
        <v>245</v>
      </c>
      <c r="E531" s="44" t="s">
        <v>120</v>
      </c>
      <c r="F531" s="54">
        <v>1873145</v>
      </c>
      <c r="G531" s="54">
        <v>3520442</v>
      </c>
      <c r="H531" s="54">
        <v>0</v>
      </c>
      <c r="I531" s="54">
        <v>0</v>
      </c>
      <c r="J531" s="54">
        <v>0</v>
      </c>
      <c r="K531" s="54">
        <v>0</v>
      </c>
      <c r="L531" s="54">
        <v>0</v>
      </c>
      <c r="M531" s="55"/>
      <c r="N531" s="56"/>
      <c r="O531" s="57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</row>
    <row r="532" spans="1:40" s="58" customFormat="1" ht="13.9" customHeight="1" x14ac:dyDescent="0.25">
      <c r="A532" s="59" t="s">
        <v>244</v>
      </c>
      <c r="B532" s="44" t="s">
        <v>243</v>
      </c>
      <c r="C532" s="60" t="s">
        <v>2</v>
      </c>
      <c r="D532" s="60" t="s">
        <v>245</v>
      </c>
      <c r="E532" s="60" t="s">
        <v>120</v>
      </c>
      <c r="F532" s="61">
        <v>0</v>
      </c>
      <c r="G532" s="61">
        <v>0</v>
      </c>
      <c r="H532" s="61">
        <v>2636339</v>
      </c>
      <c r="I532" s="61">
        <v>2049512</v>
      </c>
      <c r="J532" s="61">
        <v>855963</v>
      </c>
      <c r="K532" s="61">
        <v>760534</v>
      </c>
      <c r="L532" s="61">
        <v>183103</v>
      </c>
      <c r="M532" s="55"/>
      <c r="N532" s="56"/>
      <c r="O532" s="62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</row>
    <row r="533" spans="1:40" s="67" customFormat="1" x14ac:dyDescent="0.25">
      <c r="A533" s="44" t="s">
        <v>243</v>
      </c>
      <c r="B533" s="8" t="s">
        <v>244</v>
      </c>
      <c r="C533" s="8" t="s">
        <v>6</v>
      </c>
      <c r="D533" s="8" t="s">
        <v>245</v>
      </c>
      <c r="E533" s="63" t="s">
        <v>121</v>
      </c>
      <c r="F533" s="64">
        <v>1749839</v>
      </c>
      <c r="G533" s="64">
        <v>2404820</v>
      </c>
      <c r="H533" s="65">
        <v>0</v>
      </c>
      <c r="I533" s="65">
        <v>0</v>
      </c>
      <c r="J533" s="65">
        <v>0</v>
      </c>
      <c r="K533" s="65">
        <v>0</v>
      </c>
      <c r="L533" s="65">
        <v>0</v>
      </c>
      <c r="M533" s="56"/>
      <c r="N533" s="56"/>
      <c r="O533" s="6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</row>
    <row r="534" spans="1:40" s="67" customFormat="1" x14ac:dyDescent="0.25">
      <c r="A534" s="59" t="s">
        <v>244</v>
      </c>
      <c r="B534" s="44" t="s">
        <v>243</v>
      </c>
      <c r="C534" s="60" t="s">
        <v>6</v>
      </c>
      <c r="D534" s="60" t="s">
        <v>245</v>
      </c>
      <c r="E534" s="63" t="s">
        <v>121</v>
      </c>
      <c r="F534" s="61">
        <v>0</v>
      </c>
      <c r="G534" s="61">
        <v>0</v>
      </c>
      <c r="H534" s="61">
        <v>2853953</v>
      </c>
      <c r="I534" s="61">
        <v>2402804</v>
      </c>
      <c r="J534" s="61">
        <v>1154803</v>
      </c>
      <c r="K534" s="61">
        <v>953929</v>
      </c>
      <c r="L534" s="61">
        <v>217823</v>
      </c>
      <c r="M534" s="56"/>
      <c r="N534" s="56"/>
      <c r="O534" s="68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</row>
    <row r="535" spans="1:40" s="76" customFormat="1" ht="19.5" customHeight="1" x14ac:dyDescent="0.25">
      <c r="A535" s="69" t="s">
        <v>246</v>
      </c>
      <c r="B535" s="70" t="s">
        <v>247</v>
      </c>
      <c r="C535" s="63" t="s">
        <v>6</v>
      </c>
      <c r="D535" s="63" t="s">
        <v>245</v>
      </c>
      <c r="E535" s="71" t="s">
        <v>242</v>
      </c>
      <c r="F535" s="72">
        <v>3029</v>
      </c>
      <c r="G535" s="72">
        <v>60002</v>
      </c>
      <c r="H535" s="73">
        <v>0</v>
      </c>
      <c r="I535" s="73">
        <v>0</v>
      </c>
      <c r="J535" s="73">
        <v>0</v>
      </c>
      <c r="K535" s="73">
        <v>0</v>
      </c>
      <c r="L535" s="73">
        <v>0</v>
      </c>
      <c r="M535" s="74"/>
      <c r="N535" s="74"/>
      <c r="O535" s="75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  <c r="AK535" s="74"/>
      <c r="AL535" s="74"/>
      <c r="AM535" s="74"/>
      <c r="AN535" s="74"/>
    </row>
    <row r="536" spans="1:40" s="76" customFormat="1" ht="19.5" customHeight="1" x14ac:dyDescent="0.25">
      <c r="A536" s="70" t="s">
        <v>247</v>
      </c>
      <c r="B536" s="69" t="s">
        <v>246</v>
      </c>
      <c r="C536" s="71" t="s">
        <v>6</v>
      </c>
      <c r="D536" s="63" t="s">
        <v>245</v>
      </c>
      <c r="E536" s="71" t="s">
        <v>242</v>
      </c>
      <c r="F536" s="61">
        <v>0</v>
      </c>
      <c r="G536" s="61">
        <v>0</v>
      </c>
      <c r="H536" s="77">
        <v>43833.5</v>
      </c>
      <c r="I536" s="77">
        <v>30910</v>
      </c>
      <c r="J536" s="77">
        <v>27895</v>
      </c>
      <c r="K536" s="77">
        <v>17154</v>
      </c>
      <c r="L536" s="77">
        <v>130</v>
      </c>
      <c r="M536" s="74"/>
      <c r="N536" s="74"/>
      <c r="O536" s="75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  <c r="AK536" s="74"/>
      <c r="AL536" s="74"/>
      <c r="AM536" s="74"/>
      <c r="AN536" s="74"/>
    </row>
    <row r="537" spans="1:40" s="76" customFormat="1" ht="14.45" customHeight="1" x14ac:dyDescent="0.25">
      <c r="A537" s="69" t="s">
        <v>248</v>
      </c>
      <c r="B537" s="70" t="s">
        <v>249</v>
      </c>
      <c r="C537" s="78" t="s">
        <v>6</v>
      </c>
      <c r="D537" s="78" t="s">
        <v>245</v>
      </c>
      <c r="E537" s="78" t="s">
        <v>44</v>
      </c>
      <c r="F537" s="79">
        <v>3005</v>
      </c>
      <c r="G537" s="79">
        <v>26174</v>
      </c>
      <c r="H537" s="79">
        <v>23884.5</v>
      </c>
      <c r="I537" s="79">
        <v>13766</v>
      </c>
      <c r="J537" s="79">
        <v>11205</v>
      </c>
      <c r="K537" s="79">
        <v>1858</v>
      </c>
      <c r="L537" s="79">
        <v>130</v>
      </c>
      <c r="M537" s="74"/>
      <c r="N537" s="74"/>
      <c r="O537" s="80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  <c r="AK537" s="74"/>
      <c r="AL537" s="74"/>
      <c r="AM537" s="74"/>
      <c r="AN537" s="74"/>
    </row>
    <row r="538" spans="1:40" s="76" customFormat="1" ht="14.45" customHeight="1" x14ac:dyDescent="0.25">
      <c r="A538" s="69" t="s">
        <v>250</v>
      </c>
      <c r="B538" s="70" t="s">
        <v>251</v>
      </c>
      <c r="C538" s="69" t="s">
        <v>6</v>
      </c>
      <c r="D538" s="69" t="s">
        <v>245</v>
      </c>
      <c r="E538" s="69" t="s">
        <v>252</v>
      </c>
      <c r="F538" s="81">
        <v>3005</v>
      </c>
      <c r="G538" s="81">
        <v>26174</v>
      </c>
      <c r="H538" s="81">
        <v>0</v>
      </c>
      <c r="I538" s="81">
        <v>0</v>
      </c>
      <c r="J538" s="81">
        <v>0</v>
      </c>
      <c r="K538" s="81">
        <v>0</v>
      </c>
      <c r="L538" s="81">
        <v>0</v>
      </c>
      <c r="M538" s="74"/>
      <c r="N538" s="74"/>
      <c r="O538" s="82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  <c r="AK538" s="74"/>
      <c r="AL538" s="74"/>
      <c r="AM538" s="74"/>
      <c r="AN538" s="74"/>
    </row>
    <row r="539" spans="1:40" s="76" customFormat="1" ht="14.45" customHeight="1" x14ac:dyDescent="0.25">
      <c r="A539" s="70" t="s">
        <v>251</v>
      </c>
      <c r="B539" s="69" t="s">
        <v>250</v>
      </c>
      <c r="C539" s="69" t="s">
        <v>6</v>
      </c>
      <c r="D539" s="69" t="s">
        <v>245</v>
      </c>
      <c r="E539" s="69" t="s">
        <v>252</v>
      </c>
      <c r="F539" s="81">
        <v>0</v>
      </c>
      <c r="G539" s="81">
        <v>0</v>
      </c>
      <c r="H539" s="81">
        <v>23884.5</v>
      </c>
      <c r="I539" s="81">
        <v>13766</v>
      </c>
      <c r="J539" s="81">
        <v>11205</v>
      </c>
      <c r="K539" s="81">
        <v>1858</v>
      </c>
      <c r="L539" s="81">
        <v>130</v>
      </c>
      <c r="M539" s="74"/>
      <c r="N539" s="74"/>
      <c r="O539" s="82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  <c r="AK539" s="74"/>
      <c r="AL539" s="74"/>
      <c r="AM539" s="74"/>
      <c r="AN539" s="74"/>
    </row>
    <row r="540" spans="1:40" s="76" customFormat="1" x14ac:dyDescent="0.25">
      <c r="A540" s="83" t="s">
        <v>253</v>
      </c>
      <c r="B540" s="84" t="s">
        <v>254</v>
      </c>
      <c r="C540" s="85" t="s">
        <v>6</v>
      </c>
      <c r="D540" s="51" t="s">
        <v>245</v>
      </c>
      <c r="E540" s="51" t="s">
        <v>83</v>
      </c>
      <c r="F540" s="86">
        <v>0</v>
      </c>
      <c r="G540" s="86">
        <v>8058</v>
      </c>
      <c r="H540" s="86">
        <v>8058</v>
      </c>
      <c r="I540" s="86">
        <v>7950</v>
      </c>
      <c r="J540" s="86">
        <v>7950</v>
      </c>
      <c r="K540" s="86">
        <v>7950</v>
      </c>
      <c r="L540" s="86">
        <v>0</v>
      </c>
      <c r="M540" s="74"/>
      <c r="N540" s="74"/>
      <c r="O540" s="87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  <c r="AK540" s="74"/>
      <c r="AL540" s="74"/>
      <c r="AM540" s="74"/>
      <c r="AN540" s="74"/>
    </row>
    <row r="541" spans="1:40" s="76" customFormat="1" x14ac:dyDescent="0.25">
      <c r="A541" s="83" t="s">
        <v>255</v>
      </c>
      <c r="B541" s="84" t="s">
        <v>256</v>
      </c>
      <c r="C541" s="88" t="s">
        <v>6</v>
      </c>
      <c r="D541" s="53" t="s">
        <v>245</v>
      </c>
      <c r="E541" s="53" t="s">
        <v>257</v>
      </c>
      <c r="F541" s="89">
        <v>0</v>
      </c>
      <c r="G541" s="89">
        <v>8058</v>
      </c>
      <c r="H541" s="89">
        <v>0</v>
      </c>
      <c r="I541" s="89">
        <v>0</v>
      </c>
      <c r="J541" s="89">
        <v>0</v>
      </c>
      <c r="K541" s="89">
        <v>0</v>
      </c>
      <c r="L541" s="89">
        <v>0</v>
      </c>
      <c r="M541" s="74"/>
      <c r="N541" s="74"/>
      <c r="O541" s="87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  <c r="AL541" s="74"/>
      <c r="AM541" s="74"/>
      <c r="AN541" s="74"/>
    </row>
    <row r="542" spans="1:40" s="74" customFormat="1" x14ac:dyDescent="0.25">
      <c r="A542" s="84" t="s">
        <v>256</v>
      </c>
      <c r="B542" s="83" t="s">
        <v>255</v>
      </c>
      <c r="C542" s="88" t="s">
        <v>6</v>
      </c>
      <c r="D542" s="69" t="s">
        <v>245</v>
      </c>
      <c r="E542" s="69" t="s">
        <v>257</v>
      </c>
      <c r="F542" s="89">
        <v>0</v>
      </c>
      <c r="G542" s="89">
        <v>0</v>
      </c>
      <c r="H542" s="89">
        <v>8058</v>
      </c>
      <c r="I542" s="89">
        <v>7950</v>
      </c>
      <c r="J542" s="89">
        <v>7950</v>
      </c>
      <c r="K542" s="89">
        <v>7950</v>
      </c>
      <c r="L542" s="89">
        <v>0</v>
      </c>
      <c r="O542" s="87"/>
    </row>
    <row r="543" spans="1:40" s="74" customFormat="1" x14ac:dyDescent="0.25">
      <c r="A543" s="44" t="s">
        <v>258</v>
      </c>
      <c r="B543" s="44" t="s">
        <v>259</v>
      </c>
      <c r="C543" s="85" t="s">
        <v>6</v>
      </c>
      <c r="D543" s="85" t="s">
        <v>245</v>
      </c>
      <c r="E543" s="85" t="s">
        <v>215</v>
      </c>
      <c r="F543" s="86">
        <v>0</v>
      </c>
      <c r="G543" s="86">
        <v>6460</v>
      </c>
      <c r="H543" s="86">
        <v>5391</v>
      </c>
      <c r="I543" s="86">
        <v>5462</v>
      </c>
      <c r="J543" s="86">
        <v>5008</v>
      </c>
      <c r="K543" s="86">
        <v>3614</v>
      </c>
      <c r="L543" s="86">
        <v>0</v>
      </c>
      <c r="O543" s="87"/>
    </row>
    <row r="544" spans="1:40" s="74" customFormat="1" x14ac:dyDescent="0.25">
      <c r="A544" s="44" t="s">
        <v>260</v>
      </c>
      <c r="B544" s="44" t="s">
        <v>261</v>
      </c>
      <c r="C544" s="88" t="s">
        <v>6</v>
      </c>
      <c r="D544" s="88" t="s">
        <v>245</v>
      </c>
      <c r="E544" s="88" t="s">
        <v>262</v>
      </c>
      <c r="F544" s="89">
        <v>0</v>
      </c>
      <c r="G544" s="89">
        <v>168</v>
      </c>
      <c r="H544" s="89">
        <v>0</v>
      </c>
      <c r="I544" s="89">
        <v>0</v>
      </c>
      <c r="J544" s="89">
        <v>0</v>
      </c>
      <c r="K544" s="89">
        <v>0</v>
      </c>
      <c r="L544" s="89">
        <v>0</v>
      </c>
      <c r="O544" s="87"/>
    </row>
    <row r="545" spans="1:15" s="74" customFormat="1" x14ac:dyDescent="0.25">
      <c r="A545" s="44" t="s">
        <v>261</v>
      </c>
      <c r="B545" s="44" t="s">
        <v>260</v>
      </c>
      <c r="C545" s="88" t="s">
        <v>6</v>
      </c>
      <c r="D545" s="88" t="s">
        <v>245</v>
      </c>
      <c r="E545" s="88" t="s">
        <v>262</v>
      </c>
      <c r="F545" s="89">
        <v>0</v>
      </c>
      <c r="G545" s="89">
        <v>0</v>
      </c>
      <c r="H545" s="89">
        <v>3391</v>
      </c>
      <c r="I545" s="89">
        <v>3462</v>
      </c>
      <c r="J545" s="89">
        <v>3508</v>
      </c>
      <c r="K545" s="89">
        <v>3614</v>
      </c>
      <c r="L545" s="89">
        <v>0</v>
      </c>
      <c r="O545" s="87"/>
    </row>
    <row r="546" spans="1:15" s="74" customFormat="1" x14ac:dyDescent="0.25">
      <c r="A546" s="83" t="s">
        <v>258</v>
      </c>
      <c r="B546" s="88" t="s">
        <v>259</v>
      </c>
      <c r="C546" s="88" t="s">
        <v>6</v>
      </c>
      <c r="D546" s="88" t="s">
        <v>245</v>
      </c>
      <c r="E546" s="88" t="s">
        <v>263</v>
      </c>
      <c r="F546" s="89">
        <v>0</v>
      </c>
      <c r="G546" s="89">
        <v>6292</v>
      </c>
      <c r="H546" s="89">
        <v>0</v>
      </c>
      <c r="I546" s="89">
        <v>0</v>
      </c>
      <c r="J546" s="89">
        <v>0</v>
      </c>
      <c r="K546" s="89">
        <v>0</v>
      </c>
      <c r="L546" s="89">
        <v>0</v>
      </c>
      <c r="O546" s="87"/>
    </row>
    <row r="547" spans="1:15" s="74" customFormat="1" x14ac:dyDescent="0.25">
      <c r="A547" s="88" t="s">
        <v>264</v>
      </c>
      <c r="B547" s="83" t="s">
        <v>265</v>
      </c>
      <c r="C547" s="88" t="s">
        <v>6</v>
      </c>
      <c r="D547" s="88" t="s">
        <v>245</v>
      </c>
      <c r="E547" s="88" t="s">
        <v>263</v>
      </c>
      <c r="F547" s="89">
        <v>0</v>
      </c>
      <c r="G547" s="89">
        <v>0</v>
      </c>
      <c r="H547" s="89">
        <v>2000</v>
      </c>
      <c r="I547" s="89">
        <v>2000</v>
      </c>
      <c r="J547" s="89">
        <v>1500</v>
      </c>
      <c r="K547" s="89">
        <v>0</v>
      </c>
      <c r="L547" s="89">
        <v>0</v>
      </c>
      <c r="O547" s="87"/>
    </row>
    <row r="548" spans="1:15" s="74" customFormat="1" x14ac:dyDescent="0.25">
      <c r="A548" s="8" t="s">
        <v>248</v>
      </c>
      <c r="B548" s="83" t="s">
        <v>266</v>
      </c>
      <c r="C548" s="85" t="s">
        <v>6</v>
      </c>
      <c r="D548" s="85" t="s">
        <v>245</v>
      </c>
      <c r="E548" s="85" t="s">
        <v>267</v>
      </c>
      <c r="F548" s="86">
        <v>24</v>
      </c>
      <c r="G548" s="86">
        <v>19310</v>
      </c>
      <c r="H548" s="86">
        <v>6500</v>
      </c>
      <c r="I548" s="86">
        <v>3732</v>
      </c>
      <c r="J548" s="86">
        <v>3732</v>
      </c>
      <c r="K548" s="86">
        <v>3732</v>
      </c>
      <c r="L548" s="86">
        <v>0</v>
      </c>
      <c r="O548" s="90"/>
    </row>
    <row r="549" spans="1:15" s="74" customFormat="1" ht="14.45" customHeight="1" x14ac:dyDescent="0.25">
      <c r="A549" s="8" t="s">
        <v>268</v>
      </c>
      <c r="B549" s="83" t="s">
        <v>269</v>
      </c>
      <c r="C549" s="8" t="s">
        <v>6</v>
      </c>
      <c r="D549" s="8" t="s">
        <v>245</v>
      </c>
      <c r="E549" s="8" t="s">
        <v>270</v>
      </c>
      <c r="F549" s="89">
        <v>24</v>
      </c>
      <c r="G549" s="89">
        <v>19310</v>
      </c>
      <c r="H549" s="89">
        <v>0</v>
      </c>
      <c r="I549" s="89">
        <v>0</v>
      </c>
      <c r="J549" s="89">
        <v>0</v>
      </c>
      <c r="K549" s="89">
        <v>0</v>
      </c>
      <c r="L549" s="89">
        <v>0</v>
      </c>
      <c r="O549" s="90"/>
    </row>
    <row r="550" spans="1:15" s="74" customFormat="1" ht="14.45" customHeight="1" x14ac:dyDescent="0.25">
      <c r="A550" s="83" t="s">
        <v>269</v>
      </c>
      <c r="B550" s="8" t="s">
        <v>268</v>
      </c>
      <c r="C550" s="53" t="s">
        <v>6</v>
      </c>
      <c r="D550" s="53" t="s">
        <v>245</v>
      </c>
      <c r="E550" s="53" t="s">
        <v>270</v>
      </c>
      <c r="F550" s="89">
        <v>0</v>
      </c>
      <c r="G550" s="89">
        <v>0</v>
      </c>
      <c r="H550" s="89">
        <v>6500</v>
      </c>
      <c r="I550" s="89">
        <v>3732</v>
      </c>
      <c r="J550" s="89">
        <v>3732</v>
      </c>
      <c r="K550" s="89">
        <v>3732</v>
      </c>
      <c r="L550" s="89">
        <v>0</v>
      </c>
      <c r="O550" s="87"/>
    </row>
    <row r="551" spans="1:15" s="74" customFormat="1" ht="21" customHeight="1" x14ac:dyDescent="0.25">
      <c r="A551" s="91" t="s">
        <v>243</v>
      </c>
      <c r="B551" s="88" t="s">
        <v>271</v>
      </c>
      <c r="C551" s="91" t="s">
        <v>6</v>
      </c>
      <c r="D551" s="91" t="s">
        <v>245</v>
      </c>
      <c r="E551" s="92" t="s">
        <v>272</v>
      </c>
      <c r="F551" s="93">
        <v>592904</v>
      </c>
      <c r="G551" s="93">
        <v>979458</v>
      </c>
      <c r="H551" s="94">
        <v>0</v>
      </c>
      <c r="I551" s="94">
        <v>0</v>
      </c>
      <c r="J551" s="94">
        <v>0</v>
      </c>
      <c r="K551" s="94">
        <v>0</v>
      </c>
      <c r="L551" s="94">
        <v>0</v>
      </c>
      <c r="O551" s="75"/>
    </row>
    <row r="552" spans="1:15" s="74" customFormat="1" ht="21" customHeight="1" x14ac:dyDescent="0.25">
      <c r="A552" s="88" t="s">
        <v>271</v>
      </c>
      <c r="B552" s="91" t="s">
        <v>243</v>
      </c>
      <c r="C552" s="92" t="s">
        <v>6</v>
      </c>
      <c r="D552" s="92" t="s">
        <v>245</v>
      </c>
      <c r="E552" s="92" t="s">
        <v>272</v>
      </c>
      <c r="F552" s="95">
        <v>0</v>
      </c>
      <c r="G552" s="95">
        <v>0</v>
      </c>
      <c r="H552" s="95">
        <v>1165844</v>
      </c>
      <c r="I552" s="95">
        <v>1233056</v>
      </c>
      <c r="J552" s="95">
        <v>396950</v>
      </c>
      <c r="K552" s="95">
        <v>245693</v>
      </c>
      <c r="L552" s="95">
        <v>200693</v>
      </c>
      <c r="O552" s="75"/>
    </row>
    <row r="553" spans="1:15" s="74" customFormat="1" ht="14.45" customHeight="1" x14ac:dyDescent="0.25">
      <c r="A553" s="88" t="s">
        <v>273</v>
      </c>
      <c r="B553" s="88" t="s">
        <v>274</v>
      </c>
      <c r="C553" s="85" t="s">
        <v>6</v>
      </c>
      <c r="D553" s="85" t="s">
        <v>245</v>
      </c>
      <c r="E553" s="85" t="s">
        <v>122</v>
      </c>
      <c r="F553" s="86">
        <v>46612</v>
      </c>
      <c r="G553" s="86">
        <v>81202</v>
      </c>
      <c r="H553" s="86">
        <v>143151</v>
      </c>
      <c r="I553" s="86">
        <v>169833</v>
      </c>
      <c r="J553" s="86">
        <v>0</v>
      </c>
      <c r="K553" s="86">
        <v>0</v>
      </c>
      <c r="L553" s="86">
        <v>0</v>
      </c>
      <c r="O553" s="80"/>
    </row>
    <row r="554" spans="1:15" s="74" customFormat="1" x14ac:dyDescent="0.25">
      <c r="A554" s="88" t="s">
        <v>275</v>
      </c>
      <c r="B554" s="88" t="s">
        <v>276</v>
      </c>
      <c r="C554" s="88" t="s">
        <v>6</v>
      </c>
      <c r="D554" s="88" t="s">
        <v>245</v>
      </c>
      <c r="E554" s="88" t="s">
        <v>277</v>
      </c>
      <c r="F554" s="89">
        <v>0</v>
      </c>
      <c r="G554" s="89">
        <v>14078</v>
      </c>
      <c r="H554" s="89">
        <v>0</v>
      </c>
      <c r="I554" s="89">
        <v>0</v>
      </c>
      <c r="J554" s="89">
        <v>0</v>
      </c>
      <c r="K554" s="89">
        <v>0</v>
      </c>
      <c r="L554" s="89">
        <v>0</v>
      </c>
      <c r="O554" s="80"/>
    </row>
    <row r="555" spans="1:15" s="74" customFormat="1" x14ac:dyDescent="0.25">
      <c r="A555" s="88" t="s">
        <v>276</v>
      </c>
      <c r="B555" s="88" t="s">
        <v>275</v>
      </c>
      <c r="C555" s="88" t="s">
        <v>6</v>
      </c>
      <c r="D555" s="88" t="s">
        <v>245</v>
      </c>
      <c r="E555" s="88" t="s">
        <v>277</v>
      </c>
      <c r="F555" s="89">
        <v>0</v>
      </c>
      <c r="G555" s="89">
        <v>0</v>
      </c>
      <c r="H555" s="89">
        <v>143151</v>
      </c>
      <c r="I555" s="89">
        <v>169833</v>
      </c>
      <c r="J555" s="89">
        <v>0</v>
      </c>
      <c r="K555" s="89">
        <v>0</v>
      </c>
      <c r="L555" s="89">
        <v>0</v>
      </c>
      <c r="O555" s="80"/>
    </row>
    <row r="556" spans="1:15" s="74" customFormat="1" ht="30" x14ac:dyDescent="0.25">
      <c r="A556" s="88" t="s">
        <v>278</v>
      </c>
      <c r="B556" s="88" t="s">
        <v>279</v>
      </c>
      <c r="C556" s="88" t="s">
        <v>6</v>
      </c>
      <c r="D556" s="88" t="s">
        <v>245</v>
      </c>
      <c r="E556" s="96" t="s">
        <v>280</v>
      </c>
      <c r="F556" s="89">
        <v>46612</v>
      </c>
      <c r="G556" s="89">
        <v>67124</v>
      </c>
      <c r="H556" s="89">
        <v>0</v>
      </c>
      <c r="I556" s="89">
        <v>0</v>
      </c>
      <c r="J556" s="89">
        <v>0</v>
      </c>
      <c r="K556" s="89">
        <v>0</v>
      </c>
      <c r="L556" s="89">
        <v>0</v>
      </c>
      <c r="O556" s="90"/>
    </row>
    <row r="557" spans="1:15" s="74" customFormat="1" x14ac:dyDescent="0.25">
      <c r="A557" s="88" t="s">
        <v>279</v>
      </c>
      <c r="B557" s="88" t="s">
        <v>278</v>
      </c>
      <c r="C557" s="88" t="s">
        <v>6</v>
      </c>
      <c r="D557" s="88" t="s">
        <v>245</v>
      </c>
      <c r="E557" s="97" t="s">
        <v>280</v>
      </c>
      <c r="F557" s="89">
        <v>0</v>
      </c>
      <c r="G557" s="89">
        <v>0</v>
      </c>
      <c r="H557" s="89">
        <v>0</v>
      </c>
      <c r="I557" s="89">
        <v>0</v>
      </c>
      <c r="J557" s="89">
        <v>0</v>
      </c>
      <c r="K557" s="89">
        <v>0</v>
      </c>
      <c r="L557" s="89">
        <v>0</v>
      </c>
      <c r="O557" s="90"/>
    </row>
    <row r="558" spans="1:15" s="74" customFormat="1" ht="14.45" customHeight="1" x14ac:dyDescent="0.25">
      <c r="A558" s="88" t="s">
        <v>281</v>
      </c>
      <c r="B558" s="88" t="s">
        <v>282</v>
      </c>
      <c r="C558" s="85" t="s">
        <v>6</v>
      </c>
      <c r="D558" s="85" t="s">
        <v>245</v>
      </c>
      <c r="E558" s="85" t="s">
        <v>23</v>
      </c>
      <c r="F558" s="86">
        <v>4400</v>
      </c>
      <c r="G558" s="86">
        <v>7264</v>
      </c>
      <c r="H558" s="86">
        <v>7264</v>
      </c>
      <c r="I558" s="86">
        <v>5000</v>
      </c>
      <c r="J558" s="86">
        <v>5000</v>
      </c>
      <c r="K558" s="86">
        <v>5000</v>
      </c>
      <c r="L558" s="86">
        <v>0</v>
      </c>
      <c r="O558" s="90"/>
    </row>
    <row r="559" spans="1:15" s="74" customFormat="1" ht="14.45" customHeight="1" x14ac:dyDescent="0.25">
      <c r="A559" s="88" t="s">
        <v>283</v>
      </c>
      <c r="B559" s="88" t="s">
        <v>284</v>
      </c>
      <c r="C559" s="88" t="s">
        <v>6</v>
      </c>
      <c r="D559" s="88" t="s">
        <v>245</v>
      </c>
      <c r="E559" s="88" t="s">
        <v>285</v>
      </c>
      <c r="F559" s="89">
        <v>4400</v>
      </c>
      <c r="G559" s="89">
        <v>7264</v>
      </c>
      <c r="H559" s="89">
        <v>0</v>
      </c>
      <c r="I559" s="89">
        <v>0</v>
      </c>
      <c r="J559" s="89">
        <v>0</v>
      </c>
      <c r="K559" s="89">
        <v>0</v>
      </c>
      <c r="L559" s="89">
        <v>0</v>
      </c>
      <c r="O559" s="90"/>
    </row>
    <row r="560" spans="1:15" s="74" customFormat="1" ht="14.45" customHeight="1" x14ac:dyDescent="0.2">
      <c r="A560" s="88" t="s">
        <v>284</v>
      </c>
      <c r="B560" s="88" t="s">
        <v>283</v>
      </c>
      <c r="C560" s="88" t="s">
        <v>6</v>
      </c>
      <c r="D560" s="88" t="s">
        <v>245</v>
      </c>
      <c r="E560" s="88" t="s">
        <v>285</v>
      </c>
      <c r="F560" s="89">
        <v>0</v>
      </c>
      <c r="G560" s="89">
        <v>0</v>
      </c>
      <c r="H560" s="98">
        <v>7264</v>
      </c>
      <c r="I560" s="98">
        <v>5000</v>
      </c>
      <c r="J560" s="98">
        <v>5000</v>
      </c>
      <c r="K560" s="98">
        <v>5000</v>
      </c>
      <c r="L560" s="89">
        <v>0</v>
      </c>
      <c r="O560" s="90"/>
    </row>
    <row r="561" spans="1:15" s="74" customFormat="1" ht="14.45" customHeight="1" x14ac:dyDescent="0.25">
      <c r="A561" s="69" t="s">
        <v>286</v>
      </c>
      <c r="B561" s="69" t="s">
        <v>287</v>
      </c>
      <c r="C561" s="99" t="s">
        <v>6</v>
      </c>
      <c r="D561" s="99" t="s">
        <v>245</v>
      </c>
      <c r="E561" s="99" t="s">
        <v>138</v>
      </c>
      <c r="F561" s="100">
        <v>229986</v>
      </c>
      <c r="G561" s="100">
        <v>275092</v>
      </c>
      <c r="H561" s="100">
        <v>229107</v>
      </c>
      <c r="I561" s="100">
        <v>210956</v>
      </c>
      <c r="J561" s="100">
        <v>91290</v>
      </c>
      <c r="K561" s="100">
        <v>87222</v>
      </c>
      <c r="L561" s="100">
        <v>78304</v>
      </c>
      <c r="O561" s="90"/>
    </row>
    <row r="562" spans="1:15" s="74" customFormat="1" ht="14.45" customHeight="1" x14ac:dyDescent="0.25">
      <c r="A562" s="69" t="s">
        <v>288</v>
      </c>
      <c r="B562" s="69" t="s">
        <v>289</v>
      </c>
      <c r="C562" s="69" t="s">
        <v>6</v>
      </c>
      <c r="D562" s="69" t="s">
        <v>245</v>
      </c>
      <c r="E562" s="69" t="s">
        <v>290</v>
      </c>
      <c r="F562" s="81">
        <v>2570</v>
      </c>
      <c r="G562" s="81">
        <v>2570</v>
      </c>
      <c r="H562" s="81">
        <v>0</v>
      </c>
      <c r="I562" s="81">
        <v>0</v>
      </c>
      <c r="J562" s="81">
        <v>0</v>
      </c>
      <c r="K562" s="81">
        <v>0</v>
      </c>
      <c r="L562" s="81">
        <v>0</v>
      </c>
      <c r="O562" s="90"/>
    </row>
    <row r="563" spans="1:15" s="74" customFormat="1" ht="14.45" customHeight="1" x14ac:dyDescent="0.25">
      <c r="A563" s="69" t="s">
        <v>289</v>
      </c>
      <c r="B563" s="69" t="s">
        <v>288</v>
      </c>
      <c r="C563" s="69" t="s">
        <v>6</v>
      </c>
      <c r="D563" s="69" t="s">
        <v>245</v>
      </c>
      <c r="E563" s="69" t="s">
        <v>291</v>
      </c>
      <c r="F563" s="81">
        <v>0</v>
      </c>
      <c r="G563" s="81">
        <v>0</v>
      </c>
      <c r="H563" s="81">
        <v>2570</v>
      </c>
      <c r="I563" s="81">
        <v>2570</v>
      </c>
      <c r="J563" s="81">
        <v>2491</v>
      </c>
      <c r="K563" s="81">
        <v>2405</v>
      </c>
      <c r="L563" s="81">
        <v>2405</v>
      </c>
      <c r="O563" s="90"/>
    </row>
    <row r="564" spans="1:15" s="74" customFormat="1" ht="14.45" customHeight="1" x14ac:dyDescent="0.25">
      <c r="A564" s="69" t="s">
        <v>292</v>
      </c>
      <c r="B564" s="70" t="s">
        <v>293</v>
      </c>
      <c r="C564" s="69" t="s">
        <v>6</v>
      </c>
      <c r="D564" s="69" t="s">
        <v>245</v>
      </c>
      <c r="E564" s="69" t="s">
        <v>294</v>
      </c>
      <c r="F564" s="81">
        <v>227416</v>
      </c>
      <c r="G564" s="81">
        <v>272522</v>
      </c>
      <c r="H564" s="81">
        <v>0</v>
      </c>
      <c r="I564" s="81">
        <v>0</v>
      </c>
      <c r="J564" s="81">
        <v>0</v>
      </c>
      <c r="K564" s="81">
        <v>0</v>
      </c>
      <c r="L564" s="81">
        <v>0</v>
      </c>
      <c r="O564" s="90"/>
    </row>
    <row r="565" spans="1:15" s="74" customFormat="1" ht="14.45" customHeight="1" x14ac:dyDescent="0.25">
      <c r="A565" s="70" t="s">
        <v>293</v>
      </c>
      <c r="B565" s="69" t="s">
        <v>292</v>
      </c>
      <c r="C565" s="69" t="s">
        <v>6</v>
      </c>
      <c r="D565" s="69" t="s">
        <v>245</v>
      </c>
      <c r="E565" s="69" t="s">
        <v>295</v>
      </c>
      <c r="F565" s="81">
        <v>0</v>
      </c>
      <c r="G565" s="81">
        <v>0</v>
      </c>
      <c r="H565" s="81">
        <v>226537</v>
      </c>
      <c r="I565" s="81">
        <v>208386</v>
      </c>
      <c r="J565" s="81">
        <v>88799</v>
      </c>
      <c r="K565" s="81">
        <v>84817</v>
      </c>
      <c r="L565" s="81">
        <v>75899</v>
      </c>
      <c r="O565" s="90"/>
    </row>
    <row r="566" spans="1:15" s="74" customFormat="1" ht="14.45" customHeight="1" x14ac:dyDescent="0.25">
      <c r="A566" s="69" t="s">
        <v>248</v>
      </c>
      <c r="B566" s="88" t="s">
        <v>296</v>
      </c>
      <c r="C566" s="99" t="s">
        <v>6</v>
      </c>
      <c r="D566" s="99" t="s">
        <v>245</v>
      </c>
      <c r="E566" s="99" t="s">
        <v>267</v>
      </c>
      <c r="F566" s="100">
        <v>311906</v>
      </c>
      <c r="G566" s="100">
        <v>615900</v>
      </c>
      <c r="H566" s="100">
        <v>786322</v>
      </c>
      <c r="I566" s="100">
        <v>847267</v>
      </c>
      <c r="J566" s="100">
        <v>300660</v>
      </c>
      <c r="K566" s="100">
        <v>153471</v>
      </c>
      <c r="L566" s="100">
        <v>122389</v>
      </c>
      <c r="O566" s="90"/>
    </row>
    <row r="567" spans="1:15" s="74" customFormat="1" ht="14.45" customHeight="1" x14ac:dyDescent="0.25">
      <c r="A567" s="69" t="s">
        <v>297</v>
      </c>
      <c r="B567" s="88" t="s">
        <v>298</v>
      </c>
      <c r="C567" s="69" t="s">
        <v>6</v>
      </c>
      <c r="D567" s="69" t="s">
        <v>245</v>
      </c>
      <c r="E567" s="69" t="s">
        <v>299</v>
      </c>
      <c r="F567" s="81">
        <v>1527</v>
      </c>
      <c r="G567" s="81">
        <v>3231</v>
      </c>
      <c r="H567" s="81">
        <v>0</v>
      </c>
      <c r="I567" s="81">
        <v>0</v>
      </c>
      <c r="J567" s="81">
        <v>0</v>
      </c>
      <c r="K567" s="81">
        <v>0</v>
      </c>
      <c r="L567" s="81">
        <v>0</v>
      </c>
      <c r="O567" s="90"/>
    </row>
    <row r="568" spans="1:15" s="74" customFormat="1" ht="14.45" customHeight="1" x14ac:dyDescent="0.25">
      <c r="A568" s="88" t="s">
        <v>298</v>
      </c>
      <c r="B568" s="69" t="s">
        <v>297</v>
      </c>
      <c r="C568" s="88" t="s">
        <v>6</v>
      </c>
      <c r="D568" s="88" t="s">
        <v>245</v>
      </c>
      <c r="E568" s="88" t="s">
        <v>299</v>
      </c>
      <c r="F568" s="89">
        <v>0</v>
      </c>
      <c r="G568" s="89">
        <v>0</v>
      </c>
      <c r="H568" s="89">
        <v>3106</v>
      </c>
      <c r="I568" s="89">
        <v>3106</v>
      </c>
      <c r="J568" s="89">
        <v>3106</v>
      </c>
      <c r="K568" s="89">
        <v>3106</v>
      </c>
      <c r="L568" s="89">
        <v>0</v>
      </c>
      <c r="O568" s="90"/>
    </row>
    <row r="569" spans="1:15" s="74" customFormat="1" ht="14.45" customHeight="1" x14ac:dyDescent="0.25">
      <c r="A569" s="88" t="s">
        <v>300</v>
      </c>
      <c r="B569" s="88" t="s">
        <v>301</v>
      </c>
      <c r="C569" s="88" t="s">
        <v>6</v>
      </c>
      <c r="D569" s="88" t="s">
        <v>245</v>
      </c>
      <c r="E569" s="88" t="s">
        <v>302</v>
      </c>
      <c r="F569" s="89">
        <v>21150</v>
      </c>
      <c r="G569" s="89">
        <v>522</v>
      </c>
      <c r="H569" s="89">
        <v>0</v>
      </c>
      <c r="I569" s="89">
        <v>0</v>
      </c>
      <c r="J569" s="89">
        <v>0</v>
      </c>
      <c r="K569" s="89">
        <v>0</v>
      </c>
      <c r="L569" s="89">
        <v>0</v>
      </c>
      <c r="O569" s="90"/>
    </row>
    <row r="570" spans="1:15" s="74" customFormat="1" ht="14.45" customHeight="1" x14ac:dyDescent="0.25">
      <c r="A570" s="88" t="s">
        <v>301</v>
      </c>
      <c r="B570" s="88" t="s">
        <v>300</v>
      </c>
      <c r="C570" s="88" t="s">
        <v>6</v>
      </c>
      <c r="D570" s="88" t="s">
        <v>245</v>
      </c>
      <c r="E570" s="88" t="s">
        <v>302</v>
      </c>
      <c r="F570" s="89">
        <v>0</v>
      </c>
      <c r="G570" s="89">
        <v>0</v>
      </c>
      <c r="H570" s="89">
        <v>0</v>
      </c>
      <c r="I570" s="89">
        <v>0</v>
      </c>
      <c r="J570" s="89">
        <v>0</v>
      </c>
      <c r="K570" s="89">
        <v>0</v>
      </c>
      <c r="L570" s="89">
        <v>0</v>
      </c>
      <c r="O570" s="90"/>
    </row>
    <row r="571" spans="1:15" s="74" customFormat="1" ht="14.45" customHeight="1" x14ac:dyDescent="0.25">
      <c r="A571" s="88" t="s">
        <v>303</v>
      </c>
      <c r="B571" s="88" t="s">
        <v>304</v>
      </c>
      <c r="C571" s="88" t="s">
        <v>6</v>
      </c>
      <c r="D571" s="88" t="s">
        <v>245</v>
      </c>
      <c r="E571" s="88" t="s">
        <v>305</v>
      </c>
      <c r="F571" s="89">
        <v>0</v>
      </c>
      <c r="G571" s="89">
        <v>35453</v>
      </c>
      <c r="H571" s="89">
        <v>0</v>
      </c>
      <c r="I571" s="89">
        <v>0</v>
      </c>
      <c r="J571" s="89">
        <v>0</v>
      </c>
      <c r="K571" s="89">
        <v>0</v>
      </c>
      <c r="L571" s="89">
        <v>0</v>
      </c>
      <c r="O571" s="90"/>
    </row>
    <row r="572" spans="1:15" s="74" customFormat="1" ht="14.45" customHeight="1" x14ac:dyDescent="0.2">
      <c r="A572" s="88" t="s">
        <v>304</v>
      </c>
      <c r="B572" s="88" t="s">
        <v>303</v>
      </c>
      <c r="C572" s="88" t="s">
        <v>6</v>
      </c>
      <c r="D572" s="88" t="s">
        <v>245</v>
      </c>
      <c r="E572" s="88" t="s">
        <v>306</v>
      </c>
      <c r="F572" s="89">
        <v>0</v>
      </c>
      <c r="G572" s="89">
        <v>0</v>
      </c>
      <c r="H572" s="98">
        <v>15453</v>
      </c>
      <c r="I572" s="98">
        <v>10453</v>
      </c>
      <c r="J572" s="98">
        <v>5302</v>
      </c>
      <c r="K572" s="98">
        <v>5151</v>
      </c>
      <c r="L572" s="89">
        <v>0</v>
      </c>
      <c r="O572" s="90"/>
    </row>
    <row r="573" spans="1:15" s="74" customFormat="1" ht="14.45" customHeight="1" x14ac:dyDescent="0.25">
      <c r="A573" s="88" t="s">
        <v>307</v>
      </c>
      <c r="B573" s="88" t="s">
        <v>308</v>
      </c>
      <c r="C573" s="88" t="s">
        <v>6</v>
      </c>
      <c r="D573" s="88" t="s">
        <v>245</v>
      </c>
      <c r="E573" s="88" t="s">
        <v>309</v>
      </c>
      <c r="F573" s="89">
        <v>167744</v>
      </c>
      <c r="G573" s="89">
        <v>424479</v>
      </c>
      <c r="H573" s="89">
        <v>0</v>
      </c>
      <c r="I573" s="89">
        <v>0</v>
      </c>
      <c r="J573" s="89">
        <v>0</v>
      </c>
      <c r="K573" s="89">
        <v>0</v>
      </c>
      <c r="L573" s="89">
        <v>0</v>
      </c>
      <c r="O573" s="90"/>
    </row>
    <row r="574" spans="1:15" s="74" customFormat="1" ht="14.45" customHeight="1" x14ac:dyDescent="0.25">
      <c r="A574" s="88" t="s">
        <v>308</v>
      </c>
      <c r="B574" s="88" t="s">
        <v>307</v>
      </c>
      <c r="C574" s="88" t="s">
        <v>6</v>
      </c>
      <c r="D574" s="88" t="s">
        <v>245</v>
      </c>
      <c r="E574" s="88" t="s">
        <v>309</v>
      </c>
      <c r="F574" s="89">
        <v>0</v>
      </c>
      <c r="G574" s="89">
        <v>0</v>
      </c>
      <c r="H574" s="89">
        <v>729226</v>
      </c>
      <c r="I574" s="89">
        <v>826196</v>
      </c>
      <c r="J574" s="89">
        <v>292252</v>
      </c>
      <c r="K574" s="89">
        <v>145214</v>
      </c>
      <c r="L574" s="89">
        <v>122389</v>
      </c>
      <c r="O574" s="90"/>
    </row>
    <row r="575" spans="1:15" s="74" customFormat="1" ht="14.45" customHeight="1" x14ac:dyDescent="0.25">
      <c r="A575" s="88" t="s">
        <v>310</v>
      </c>
      <c r="B575" s="88" t="s">
        <v>311</v>
      </c>
      <c r="C575" s="88" t="s">
        <v>6</v>
      </c>
      <c r="D575" s="88" t="s">
        <v>245</v>
      </c>
      <c r="E575" s="88" t="s">
        <v>312</v>
      </c>
      <c r="F575" s="89">
        <v>100620</v>
      </c>
      <c r="G575" s="89">
        <v>88215</v>
      </c>
      <c r="H575" s="89">
        <v>0</v>
      </c>
      <c r="I575" s="89">
        <v>0</v>
      </c>
      <c r="J575" s="89">
        <v>0</v>
      </c>
      <c r="K575" s="89">
        <v>0</v>
      </c>
      <c r="L575" s="89">
        <v>0</v>
      </c>
      <c r="O575" s="90"/>
    </row>
    <row r="576" spans="1:15" s="74" customFormat="1" ht="14.45" customHeight="1" x14ac:dyDescent="0.25">
      <c r="A576" s="88" t="s">
        <v>311</v>
      </c>
      <c r="B576" s="88" t="s">
        <v>310</v>
      </c>
      <c r="C576" s="88" t="s">
        <v>6</v>
      </c>
      <c r="D576" s="88" t="s">
        <v>245</v>
      </c>
      <c r="E576" s="88" t="s">
        <v>312</v>
      </c>
      <c r="F576" s="89">
        <v>0</v>
      </c>
      <c r="G576" s="89">
        <v>0</v>
      </c>
      <c r="H576" s="89">
        <v>22537</v>
      </c>
      <c r="I576" s="89">
        <v>7512</v>
      </c>
      <c r="J576" s="89">
        <v>0</v>
      </c>
      <c r="K576" s="89">
        <v>0</v>
      </c>
      <c r="L576" s="89">
        <v>0</v>
      </c>
      <c r="O576" s="90"/>
    </row>
    <row r="577" spans="1:15" s="74" customFormat="1" ht="14.45" customHeight="1" x14ac:dyDescent="0.25">
      <c r="A577" s="8" t="s">
        <v>250</v>
      </c>
      <c r="B577" s="83" t="s">
        <v>313</v>
      </c>
      <c r="C577" s="88" t="s">
        <v>6</v>
      </c>
      <c r="D577" s="88" t="s">
        <v>245</v>
      </c>
      <c r="E577" s="88" t="s">
        <v>314</v>
      </c>
      <c r="F577" s="81">
        <v>20865</v>
      </c>
      <c r="G577" s="81">
        <v>64000</v>
      </c>
      <c r="H577" s="81">
        <v>0</v>
      </c>
      <c r="I577" s="81">
        <v>0</v>
      </c>
      <c r="J577" s="81">
        <v>0</v>
      </c>
      <c r="K577" s="81">
        <v>0</v>
      </c>
      <c r="L577" s="81">
        <v>0</v>
      </c>
      <c r="O577" s="90"/>
    </row>
    <row r="578" spans="1:15" s="74" customFormat="1" ht="14.45" customHeight="1" x14ac:dyDescent="0.25">
      <c r="A578" s="83" t="s">
        <v>313</v>
      </c>
      <c r="B578" s="8" t="s">
        <v>250</v>
      </c>
      <c r="C578" s="88" t="s">
        <v>6</v>
      </c>
      <c r="D578" s="88" t="s">
        <v>245</v>
      </c>
      <c r="E578" s="88" t="s">
        <v>314</v>
      </c>
      <c r="F578" s="89">
        <v>0</v>
      </c>
      <c r="G578" s="89">
        <v>0</v>
      </c>
      <c r="H578" s="89">
        <v>16000</v>
      </c>
      <c r="I578" s="89">
        <v>0</v>
      </c>
      <c r="J578" s="89">
        <v>0</v>
      </c>
      <c r="K578" s="89">
        <v>0</v>
      </c>
      <c r="L578" s="89">
        <v>0</v>
      </c>
      <c r="O578" s="87"/>
    </row>
    <row r="579" spans="1:15" s="74" customFormat="1" ht="18.75" customHeight="1" x14ac:dyDescent="0.25">
      <c r="A579" s="88" t="s">
        <v>246</v>
      </c>
      <c r="B579" s="88" t="s">
        <v>315</v>
      </c>
      <c r="C579" s="63" t="s">
        <v>6</v>
      </c>
      <c r="D579" s="63" t="s">
        <v>245</v>
      </c>
      <c r="E579" s="91" t="s">
        <v>316</v>
      </c>
      <c r="F579" s="93">
        <v>1153906</v>
      </c>
      <c r="G579" s="93">
        <v>1365360</v>
      </c>
      <c r="H579" s="101">
        <v>0</v>
      </c>
      <c r="I579" s="101">
        <v>0</v>
      </c>
      <c r="J579" s="101">
        <v>0</v>
      </c>
      <c r="K579" s="101">
        <v>0</v>
      </c>
      <c r="L579" s="101">
        <v>0</v>
      </c>
      <c r="O579" s="75"/>
    </row>
    <row r="580" spans="1:15" s="74" customFormat="1" ht="18.75" customHeight="1" x14ac:dyDescent="0.25">
      <c r="A580" s="88" t="s">
        <v>315</v>
      </c>
      <c r="B580" s="88" t="s">
        <v>246</v>
      </c>
      <c r="C580" s="91" t="s">
        <v>6</v>
      </c>
      <c r="D580" s="91" t="s">
        <v>245</v>
      </c>
      <c r="E580" s="91" t="s">
        <v>316</v>
      </c>
      <c r="F580" s="93">
        <v>0</v>
      </c>
      <c r="G580" s="93">
        <v>0</v>
      </c>
      <c r="H580" s="93">
        <v>1644275</v>
      </c>
      <c r="I580" s="93">
        <v>1138838</v>
      </c>
      <c r="J580" s="93">
        <v>729958</v>
      </c>
      <c r="K580" s="93">
        <v>691565</v>
      </c>
      <c r="L580" s="93">
        <v>17000</v>
      </c>
      <c r="O580" s="75"/>
    </row>
    <row r="581" spans="1:15" s="74" customFormat="1" ht="14.45" customHeight="1" x14ac:dyDescent="0.25">
      <c r="A581" s="88" t="s">
        <v>273</v>
      </c>
      <c r="B581" s="88" t="s">
        <v>317</v>
      </c>
      <c r="C581" s="85" t="s">
        <v>6</v>
      </c>
      <c r="D581" s="85" t="s">
        <v>245</v>
      </c>
      <c r="E581" s="85" t="s">
        <v>122</v>
      </c>
      <c r="F581" s="86">
        <v>513178</v>
      </c>
      <c r="G581" s="86">
        <v>94008</v>
      </c>
      <c r="H581" s="86">
        <v>59978</v>
      </c>
      <c r="I581" s="86">
        <v>32406</v>
      </c>
      <c r="J581" s="86">
        <v>30460</v>
      </c>
      <c r="K581" s="86">
        <v>13460</v>
      </c>
      <c r="L581" s="86">
        <v>9000</v>
      </c>
      <c r="O581" s="75"/>
    </row>
    <row r="582" spans="1:15" s="74" customFormat="1" ht="14.45" customHeight="1" x14ac:dyDescent="0.25">
      <c r="A582" s="88" t="s">
        <v>318</v>
      </c>
      <c r="B582" s="88" t="s">
        <v>319</v>
      </c>
      <c r="C582" s="88" t="s">
        <v>6</v>
      </c>
      <c r="D582" s="88" t="s">
        <v>245</v>
      </c>
      <c r="E582" s="88" t="s">
        <v>320</v>
      </c>
      <c r="F582" s="89">
        <v>151202</v>
      </c>
      <c r="G582" s="89">
        <v>63387</v>
      </c>
      <c r="H582" s="89">
        <v>0</v>
      </c>
      <c r="I582" s="89">
        <v>0</v>
      </c>
      <c r="J582" s="89">
        <v>0</v>
      </c>
      <c r="K582" s="89">
        <v>0</v>
      </c>
      <c r="L582" s="89">
        <v>0</v>
      </c>
      <c r="O582" s="75"/>
    </row>
    <row r="583" spans="1:15" s="74" customFormat="1" ht="14.45" customHeight="1" x14ac:dyDescent="0.25">
      <c r="A583" s="88" t="s">
        <v>319</v>
      </c>
      <c r="B583" s="88" t="s">
        <v>318</v>
      </c>
      <c r="C583" s="88" t="s">
        <v>6</v>
      </c>
      <c r="D583" s="88" t="s">
        <v>245</v>
      </c>
      <c r="E583" s="88" t="s">
        <v>320</v>
      </c>
      <c r="F583" s="89">
        <v>0</v>
      </c>
      <c r="G583" s="89">
        <v>0</v>
      </c>
      <c r="H583" s="89">
        <v>22360</v>
      </c>
      <c r="I583" s="89">
        <v>1865</v>
      </c>
      <c r="J583" s="89">
        <v>420</v>
      </c>
      <c r="K583" s="89">
        <v>420</v>
      </c>
      <c r="L583" s="89">
        <v>0</v>
      </c>
      <c r="O583" s="75"/>
    </row>
    <row r="584" spans="1:15" s="74" customFormat="1" ht="14.45" customHeight="1" x14ac:dyDescent="0.25">
      <c r="A584" s="88" t="s">
        <v>321</v>
      </c>
      <c r="B584" s="88" t="s">
        <v>322</v>
      </c>
      <c r="C584" s="88" t="s">
        <v>6</v>
      </c>
      <c r="D584" s="88" t="s">
        <v>245</v>
      </c>
      <c r="E584" s="88" t="s">
        <v>323</v>
      </c>
      <c r="F584" s="89">
        <v>0</v>
      </c>
      <c r="G584" s="89">
        <v>10693</v>
      </c>
      <c r="H584" s="89">
        <v>0</v>
      </c>
      <c r="I584" s="89">
        <v>0</v>
      </c>
      <c r="J584" s="89">
        <v>0</v>
      </c>
      <c r="K584" s="89">
        <v>0</v>
      </c>
      <c r="L584" s="89">
        <v>0</v>
      </c>
      <c r="O584" s="75"/>
    </row>
    <row r="585" spans="1:15" s="74" customFormat="1" ht="14.45" customHeight="1" x14ac:dyDescent="0.25">
      <c r="A585" s="88" t="s">
        <v>322</v>
      </c>
      <c r="B585" s="88" t="s">
        <v>321</v>
      </c>
      <c r="C585" s="88" t="s">
        <v>6</v>
      </c>
      <c r="D585" s="88" t="s">
        <v>245</v>
      </c>
      <c r="E585" s="88" t="s">
        <v>323</v>
      </c>
      <c r="F585" s="89"/>
      <c r="G585" s="89">
        <v>0</v>
      </c>
      <c r="H585" s="89">
        <v>27540</v>
      </c>
      <c r="I585" s="89">
        <v>27540</v>
      </c>
      <c r="J585" s="89">
        <v>27540</v>
      </c>
      <c r="K585" s="89">
        <v>10540</v>
      </c>
      <c r="L585" s="89">
        <v>9000</v>
      </c>
      <c r="O585" s="75"/>
    </row>
    <row r="586" spans="1:15" s="74" customFormat="1" ht="14.45" customHeight="1" x14ac:dyDescent="0.25">
      <c r="A586" s="102" t="s">
        <v>324</v>
      </c>
      <c r="B586" s="102" t="s">
        <v>325</v>
      </c>
      <c r="C586" s="88" t="s">
        <v>6</v>
      </c>
      <c r="D586" s="88" t="s">
        <v>245</v>
      </c>
      <c r="E586" s="88" t="s">
        <v>326</v>
      </c>
      <c r="F586" s="89">
        <v>574</v>
      </c>
      <c r="G586" s="89">
        <v>550</v>
      </c>
      <c r="H586" s="89">
        <v>0</v>
      </c>
      <c r="I586" s="89">
        <v>0</v>
      </c>
      <c r="J586" s="89">
        <v>0</v>
      </c>
      <c r="K586" s="89">
        <v>0</v>
      </c>
      <c r="L586" s="89">
        <v>0</v>
      </c>
      <c r="O586" s="75"/>
    </row>
    <row r="587" spans="1:15" s="74" customFormat="1" ht="14.45" customHeight="1" x14ac:dyDescent="0.25">
      <c r="A587" s="102" t="s">
        <v>325</v>
      </c>
      <c r="B587" s="102" t="s">
        <v>324</v>
      </c>
      <c r="C587" s="88" t="s">
        <v>6</v>
      </c>
      <c r="D587" s="88" t="s">
        <v>245</v>
      </c>
      <c r="E587" s="88" t="s">
        <v>326</v>
      </c>
      <c r="F587" s="89">
        <v>0</v>
      </c>
      <c r="G587" s="89">
        <v>0</v>
      </c>
      <c r="H587" s="89">
        <v>550</v>
      </c>
      <c r="I587" s="89">
        <v>486</v>
      </c>
      <c r="J587" s="89">
        <v>0</v>
      </c>
      <c r="K587" s="89">
        <v>0</v>
      </c>
      <c r="L587" s="89">
        <v>0</v>
      </c>
      <c r="O587" s="75"/>
    </row>
    <row r="588" spans="1:15" s="74" customFormat="1" ht="14.45" customHeight="1" x14ac:dyDescent="0.25">
      <c r="A588" s="102" t="s">
        <v>327</v>
      </c>
      <c r="B588" s="102" t="s">
        <v>328</v>
      </c>
      <c r="C588" s="88" t="s">
        <v>6</v>
      </c>
      <c r="D588" s="88" t="s">
        <v>245</v>
      </c>
      <c r="E588" s="88" t="s">
        <v>329</v>
      </c>
      <c r="F588" s="89">
        <v>2766</v>
      </c>
      <c r="G588" s="89">
        <v>4930</v>
      </c>
      <c r="H588" s="89">
        <v>0</v>
      </c>
      <c r="I588" s="89">
        <v>0</v>
      </c>
      <c r="J588" s="89">
        <v>0</v>
      </c>
      <c r="K588" s="89">
        <v>0</v>
      </c>
      <c r="L588" s="89">
        <v>0</v>
      </c>
      <c r="O588" s="75"/>
    </row>
    <row r="589" spans="1:15" s="74" customFormat="1" ht="14.45" customHeight="1" x14ac:dyDescent="0.25">
      <c r="A589" s="102" t="s">
        <v>328</v>
      </c>
      <c r="B589" s="102" t="s">
        <v>327</v>
      </c>
      <c r="C589" s="88" t="s">
        <v>6</v>
      </c>
      <c r="D589" s="88" t="s">
        <v>245</v>
      </c>
      <c r="E589" s="88" t="s">
        <v>329</v>
      </c>
      <c r="F589" s="89">
        <v>0</v>
      </c>
      <c r="G589" s="89">
        <v>0</v>
      </c>
      <c r="H589" s="89">
        <v>4930</v>
      </c>
      <c r="I589" s="89">
        <v>0</v>
      </c>
      <c r="J589" s="89">
        <v>0</v>
      </c>
      <c r="K589" s="89">
        <v>0</v>
      </c>
      <c r="L589" s="89">
        <v>0</v>
      </c>
      <c r="O589" s="75"/>
    </row>
    <row r="590" spans="1:15" s="74" customFormat="1" ht="14.45" customHeight="1" x14ac:dyDescent="0.25">
      <c r="A590" s="102" t="s">
        <v>330</v>
      </c>
      <c r="B590" s="88" t="s">
        <v>331</v>
      </c>
      <c r="C590" s="88" t="s">
        <v>6</v>
      </c>
      <c r="D590" s="88" t="s">
        <v>245</v>
      </c>
      <c r="E590" s="88" t="s">
        <v>332</v>
      </c>
      <c r="F590" s="89">
        <v>203833</v>
      </c>
      <c r="G590" s="89">
        <v>7914</v>
      </c>
      <c r="H590" s="89">
        <v>0</v>
      </c>
      <c r="I590" s="89">
        <v>0</v>
      </c>
      <c r="J590" s="89">
        <v>0</v>
      </c>
      <c r="K590" s="89">
        <v>0</v>
      </c>
      <c r="L590" s="89">
        <v>0</v>
      </c>
      <c r="O590" s="75"/>
    </row>
    <row r="591" spans="1:15" s="74" customFormat="1" ht="14.45" customHeight="1" x14ac:dyDescent="0.25">
      <c r="A591" s="88" t="s">
        <v>331</v>
      </c>
      <c r="B591" s="88" t="s">
        <v>330</v>
      </c>
      <c r="C591" s="88" t="s">
        <v>6</v>
      </c>
      <c r="D591" s="88" t="s">
        <v>245</v>
      </c>
      <c r="E591" s="88" t="s">
        <v>332</v>
      </c>
      <c r="F591" s="89">
        <v>0</v>
      </c>
      <c r="G591" s="89">
        <v>0</v>
      </c>
      <c r="H591" s="89">
        <v>1748</v>
      </c>
      <c r="I591" s="89">
        <v>0</v>
      </c>
      <c r="J591" s="89">
        <v>0</v>
      </c>
      <c r="K591" s="89">
        <v>0</v>
      </c>
      <c r="L591" s="89">
        <v>0</v>
      </c>
      <c r="O591" s="75"/>
    </row>
    <row r="592" spans="1:15" s="74" customFormat="1" ht="14.45" customHeight="1" x14ac:dyDescent="0.25">
      <c r="A592" s="88" t="s">
        <v>333</v>
      </c>
      <c r="B592" s="88" t="s">
        <v>331</v>
      </c>
      <c r="C592" s="88" t="s">
        <v>6</v>
      </c>
      <c r="D592" s="88" t="s">
        <v>245</v>
      </c>
      <c r="E592" s="88" t="s">
        <v>334</v>
      </c>
      <c r="F592" s="89">
        <v>153000</v>
      </c>
      <c r="G592" s="89">
        <v>4854</v>
      </c>
      <c r="H592" s="89">
        <v>0</v>
      </c>
      <c r="I592" s="89">
        <v>0</v>
      </c>
      <c r="J592" s="89">
        <v>0</v>
      </c>
      <c r="K592" s="89">
        <v>0</v>
      </c>
      <c r="L592" s="89">
        <v>0</v>
      </c>
      <c r="O592" s="75"/>
    </row>
    <row r="593" spans="1:15" s="74" customFormat="1" ht="14.45" customHeight="1" x14ac:dyDescent="0.25">
      <c r="A593" s="88" t="s">
        <v>335</v>
      </c>
      <c r="B593" s="88" t="s">
        <v>333</v>
      </c>
      <c r="C593" s="88" t="s">
        <v>6</v>
      </c>
      <c r="D593" s="88" t="s">
        <v>245</v>
      </c>
      <c r="E593" s="88" t="s">
        <v>334</v>
      </c>
      <c r="F593" s="89">
        <v>0</v>
      </c>
      <c r="G593" s="89">
        <v>0</v>
      </c>
      <c r="H593" s="89">
        <v>0</v>
      </c>
      <c r="I593" s="89">
        <v>0</v>
      </c>
      <c r="J593" s="89">
        <v>0</v>
      </c>
      <c r="K593" s="89">
        <v>0</v>
      </c>
      <c r="L593" s="89">
        <v>0</v>
      </c>
      <c r="O593" s="75"/>
    </row>
    <row r="594" spans="1:15" s="74" customFormat="1" ht="14.45" customHeight="1" x14ac:dyDescent="0.25">
      <c r="A594" s="88" t="s">
        <v>336</v>
      </c>
      <c r="B594" s="88" t="s">
        <v>335</v>
      </c>
      <c r="C594" s="88" t="s">
        <v>6</v>
      </c>
      <c r="D594" s="88" t="s">
        <v>245</v>
      </c>
      <c r="E594" s="88" t="s">
        <v>337</v>
      </c>
      <c r="F594" s="89">
        <v>1330</v>
      </c>
      <c r="G594" s="89">
        <v>1330</v>
      </c>
      <c r="H594" s="89">
        <v>0</v>
      </c>
      <c r="I594" s="89">
        <v>0</v>
      </c>
      <c r="J594" s="89">
        <v>0</v>
      </c>
      <c r="K594" s="89">
        <v>0</v>
      </c>
      <c r="L594" s="89">
        <v>0</v>
      </c>
      <c r="O594" s="75"/>
    </row>
    <row r="595" spans="1:15" s="74" customFormat="1" ht="14.45" customHeight="1" x14ac:dyDescent="0.25">
      <c r="A595" s="88" t="s">
        <v>338</v>
      </c>
      <c r="B595" s="88" t="s">
        <v>336</v>
      </c>
      <c r="C595" s="88" t="s">
        <v>6</v>
      </c>
      <c r="D595" s="88" t="s">
        <v>245</v>
      </c>
      <c r="E595" s="88" t="s">
        <v>337</v>
      </c>
      <c r="F595" s="89">
        <v>0</v>
      </c>
      <c r="G595" s="89">
        <v>0</v>
      </c>
      <c r="H595" s="89">
        <v>2500</v>
      </c>
      <c r="I595" s="89">
        <v>2515</v>
      </c>
      <c r="J595" s="89">
        <v>2500</v>
      </c>
      <c r="K595" s="89">
        <v>2500</v>
      </c>
      <c r="L595" s="89">
        <v>0</v>
      </c>
      <c r="O595" s="75"/>
    </row>
    <row r="596" spans="1:15" s="74" customFormat="1" ht="14.45" customHeight="1" x14ac:dyDescent="0.25">
      <c r="A596" s="88" t="s">
        <v>339</v>
      </c>
      <c r="B596" s="88" t="s">
        <v>340</v>
      </c>
      <c r="C596" s="88" t="s">
        <v>6</v>
      </c>
      <c r="D596" s="88" t="s">
        <v>245</v>
      </c>
      <c r="E596" s="88" t="s">
        <v>341</v>
      </c>
      <c r="F596" s="89">
        <v>473</v>
      </c>
      <c r="G596" s="89">
        <v>350</v>
      </c>
      <c r="H596" s="89">
        <v>0</v>
      </c>
      <c r="I596" s="89">
        <v>0</v>
      </c>
      <c r="J596" s="89">
        <v>0</v>
      </c>
      <c r="K596" s="89">
        <v>0</v>
      </c>
      <c r="L596" s="89">
        <v>0</v>
      </c>
      <c r="O596" s="75"/>
    </row>
    <row r="597" spans="1:15" s="74" customFormat="1" ht="14.45" customHeight="1" x14ac:dyDescent="0.25">
      <c r="A597" s="88" t="s">
        <v>340</v>
      </c>
      <c r="B597" s="88" t="s">
        <v>339</v>
      </c>
      <c r="C597" s="88" t="s">
        <v>6</v>
      </c>
      <c r="D597" s="88" t="s">
        <v>245</v>
      </c>
      <c r="E597" s="88" t="s">
        <v>342</v>
      </c>
      <c r="F597" s="89">
        <v>0</v>
      </c>
      <c r="G597" s="89">
        <v>0</v>
      </c>
      <c r="H597" s="89">
        <v>350</v>
      </c>
      <c r="I597" s="89">
        <v>0</v>
      </c>
      <c r="J597" s="89">
        <v>0</v>
      </c>
      <c r="K597" s="89">
        <v>0</v>
      </c>
      <c r="L597" s="89">
        <v>0</v>
      </c>
      <c r="O597" s="75"/>
    </row>
    <row r="598" spans="1:15" s="74" customFormat="1" ht="14.45" customHeight="1" x14ac:dyDescent="0.25">
      <c r="A598" s="88" t="s">
        <v>248</v>
      </c>
      <c r="B598" s="85" t="s">
        <v>343</v>
      </c>
      <c r="C598" s="85" t="s">
        <v>6</v>
      </c>
      <c r="D598" s="85" t="s">
        <v>245</v>
      </c>
      <c r="E598" s="85" t="s">
        <v>44</v>
      </c>
      <c r="F598" s="86">
        <v>385181</v>
      </c>
      <c r="G598" s="86">
        <v>695187</v>
      </c>
      <c r="H598" s="86">
        <v>1010527</v>
      </c>
      <c r="I598" s="86">
        <v>826127</v>
      </c>
      <c r="J598" s="86">
        <v>455792</v>
      </c>
      <c r="K598" s="86">
        <v>534710</v>
      </c>
      <c r="L598" s="86">
        <v>0</v>
      </c>
      <c r="O598" s="75"/>
    </row>
    <row r="599" spans="1:15" s="74" customFormat="1" ht="14.45" customHeight="1" x14ac:dyDescent="0.25">
      <c r="A599" s="88" t="s">
        <v>344</v>
      </c>
      <c r="B599" s="88" t="s">
        <v>345</v>
      </c>
      <c r="C599" s="88" t="s">
        <v>6</v>
      </c>
      <c r="D599" s="88" t="s">
        <v>245</v>
      </c>
      <c r="E599" s="88" t="s">
        <v>277</v>
      </c>
      <c r="F599" s="89">
        <v>0</v>
      </c>
      <c r="G599" s="89">
        <v>1000</v>
      </c>
      <c r="H599" s="89">
        <v>0</v>
      </c>
      <c r="I599" s="89">
        <v>0</v>
      </c>
      <c r="J599" s="89">
        <v>0</v>
      </c>
      <c r="K599" s="89">
        <v>0</v>
      </c>
      <c r="L599" s="89">
        <v>0</v>
      </c>
      <c r="O599" s="75"/>
    </row>
    <row r="600" spans="1:15" s="74" customFormat="1" ht="14.45" customHeight="1" x14ac:dyDescent="0.25">
      <c r="A600" s="88" t="s">
        <v>345</v>
      </c>
      <c r="B600" s="74" t="s">
        <v>344</v>
      </c>
      <c r="C600" s="88" t="s">
        <v>6</v>
      </c>
      <c r="D600" s="88" t="s">
        <v>245</v>
      </c>
      <c r="E600" s="88" t="s">
        <v>277</v>
      </c>
      <c r="F600" s="89">
        <v>0</v>
      </c>
      <c r="G600" s="89">
        <v>0</v>
      </c>
      <c r="H600" s="89">
        <v>0</v>
      </c>
      <c r="I600" s="89">
        <v>0</v>
      </c>
      <c r="J600" s="89">
        <v>0</v>
      </c>
      <c r="K600" s="89">
        <v>0</v>
      </c>
      <c r="L600" s="89">
        <v>0</v>
      </c>
      <c r="O600" s="75"/>
    </row>
    <row r="601" spans="1:15" s="74" customFormat="1" ht="14.45" customHeight="1" x14ac:dyDescent="0.25">
      <c r="A601" s="88" t="s">
        <v>346</v>
      </c>
      <c r="B601" s="88" t="s">
        <v>347</v>
      </c>
      <c r="C601" s="88" t="s">
        <v>6</v>
      </c>
      <c r="D601" s="88" t="s">
        <v>245</v>
      </c>
      <c r="E601" s="88" t="s">
        <v>348</v>
      </c>
      <c r="F601" s="89">
        <v>4915</v>
      </c>
      <c r="G601" s="89">
        <v>23642</v>
      </c>
      <c r="H601" s="89">
        <v>0</v>
      </c>
      <c r="I601" s="89">
        <v>0</v>
      </c>
      <c r="J601" s="89">
        <v>0</v>
      </c>
      <c r="K601" s="89">
        <v>0</v>
      </c>
      <c r="L601" s="89">
        <v>0</v>
      </c>
      <c r="O601" s="75"/>
    </row>
    <row r="602" spans="1:15" s="74" customFormat="1" ht="14.45" customHeight="1" x14ac:dyDescent="0.25">
      <c r="A602" s="88" t="s">
        <v>347</v>
      </c>
      <c r="B602" s="88" t="s">
        <v>346</v>
      </c>
      <c r="C602" s="88" t="s">
        <v>6</v>
      </c>
      <c r="D602" s="88" t="s">
        <v>245</v>
      </c>
      <c r="E602" s="88" t="s">
        <v>349</v>
      </c>
      <c r="F602" s="89">
        <v>0</v>
      </c>
      <c r="G602" s="89">
        <v>0</v>
      </c>
      <c r="H602" s="89">
        <v>20000</v>
      </c>
      <c r="I602" s="89">
        <v>20000</v>
      </c>
      <c r="J602" s="89">
        <v>3750</v>
      </c>
      <c r="K602" s="89">
        <v>0</v>
      </c>
      <c r="L602" s="89">
        <v>0</v>
      </c>
      <c r="O602" s="75"/>
    </row>
    <row r="603" spans="1:15" s="74" customFormat="1" ht="14.45" customHeight="1" x14ac:dyDescent="0.25">
      <c r="A603" s="102" t="s">
        <v>350</v>
      </c>
      <c r="B603" s="103" t="s">
        <v>351</v>
      </c>
      <c r="C603" s="88" t="s">
        <v>6</v>
      </c>
      <c r="D603" s="88" t="s">
        <v>245</v>
      </c>
      <c r="E603" s="88" t="s">
        <v>352</v>
      </c>
      <c r="F603" s="89">
        <v>2185</v>
      </c>
      <c r="G603" s="89">
        <v>3500</v>
      </c>
      <c r="H603" s="89">
        <v>0</v>
      </c>
      <c r="I603" s="89">
        <v>0</v>
      </c>
      <c r="J603" s="89">
        <v>0</v>
      </c>
      <c r="K603" s="89">
        <v>0</v>
      </c>
      <c r="L603" s="89">
        <v>0</v>
      </c>
      <c r="O603" s="75"/>
    </row>
    <row r="604" spans="1:15" s="74" customFormat="1" ht="14.45" customHeight="1" x14ac:dyDescent="0.25">
      <c r="A604" s="103" t="s">
        <v>351</v>
      </c>
      <c r="B604" s="103" t="s">
        <v>350</v>
      </c>
      <c r="C604" s="88" t="s">
        <v>6</v>
      </c>
      <c r="D604" s="88" t="s">
        <v>245</v>
      </c>
      <c r="E604" s="88" t="s">
        <v>270</v>
      </c>
      <c r="F604" s="89">
        <v>0</v>
      </c>
      <c r="G604" s="89">
        <v>0</v>
      </c>
      <c r="H604" s="89">
        <v>3500</v>
      </c>
      <c r="I604" s="89">
        <v>0</v>
      </c>
      <c r="J604" s="89">
        <v>0</v>
      </c>
      <c r="K604" s="89">
        <v>0</v>
      </c>
      <c r="L604" s="89">
        <v>0</v>
      </c>
      <c r="O604" s="75"/>
    </row>
    <row r="605" spans="1:15" s="74" customFormat="1" ht="14.45" customHeight="1" x14ac:dyDescent="0.25">
      <c r="A605" s="88" t="s">
        <v>353</v>
      </c>
      <c r="B605" s="88" t="s">
        <v>354</v>
      </c>
      <c r="C605" s="88" t="s">
        <v>6</v>
      </c>
      <c r="D605" s="88" t="s">
        <v>245</v>
      </c>
      <c r="E605" s="88" t="s">
        <v>355</v>
      </c>
      <c r="F605" s="89">
        <v>33</v>
      </c>
      <c r="G605" s="89">
        <v>28967</v>
      </c>
      <c r="H605" s="89">
        <v>0</v>
      </c>
      <c r="I605" s="89">
        <v>0</v>
      </c>
      <c r="J605" s="89">
        <v>0</v>
      </c>
      <c r="K605" s="89">
        <v>0</v>
      </c>
      <c r="L605" s="89">
        <v>0</v>
      </c>
      <c r="O605" s="75"/>
    </row>
    <row r="606" spans="1:15" s="74" customFormat="1" ht="14.45" customHeight="1" x14ac:dyDescent="0.25">
      <c r="A606" s="88" t="s">
        <v>354</v>
      </c>
      <c r="B606" s="88" t="s">
        <v>353</v>
      </c>
      <c r="C606" s="88" t="s">
        <v>6</v>
      </c>
      <c r="D606" s="88" t="s">
        <v>245</v>
      </c>
      <c r="E606" s="88" t="s">
        <v>355</v>
      </c>
      <c r="F606" s="89">
        <v>0</v>
      </c>
      <c r="G606" s="89">
        <v>0</v>
      </c>
      <c r="H606" s="89">
        <v>29000</v>
      </c>
      <c r="I606" s="89">
        <v>0</v>
      </c>
      <c r="J606" s="89">
        <v>0</v>
      </c>
      <c r="K606" s="89">
        <v>0</v>
      </c>
      <c r="L606" s="89">
        <v>0</v>
      </c>
      <c r="O606" s="75"/>
    </row>
    <row r="607" spans="1:15" s="74" customFormat="1" ht="14.45" customHeight="1" x14ac:dyDescent="0.25">
      <c r="A607" s="88" t="s">
        <v>356</v>
      </c>
      <c r="B607" s="84" t="s">
        <v>357</v>
      </c>
      <c r="C607" s="88" t="s">
        <v>6</v>
      </c>
      <c r="D607" s="88" t="s">
        <v>245</v>
      </c>
      <c r="E607" s="88" t="s">
        <v>358</v>
      </c>
      <c r="F607" s="89">
        <v>101</v>
      </c>
      <c r="G607" s="89">
        <v>241</v>
      </c>
      <c r="H607" s="89">
        <v>0</v>
      </c>
      <c r="I607" s="89">
        <v>0</v>
      </c>
      <c r="J607" s="89">
        <v>0</v>
      </c>
      <c r="K607" s="89">
        <v>0</v>
      </c>
      <c r="L607" s="89">
        <v>0</v>
      </c>
      <c r="O607" s="75"/>
    </row>
    <row r="608" spans="1:15" s="74" customFormat="1" ht="14.45" customHeight="1" x14ac:dyDescent="0.25">
      <c r="A608" s="84" t="s">
        <v>357</v>
      </c>
      <c r="B608" s="84" t="s">
        <v>356</v>
      </c>
      <c r="C608" s="88" t="s">
        <v>6</v>
      </c>
      <c r="D608" s="88" t="s">
        <v>245</v>
      </c>
      <c r="E608" s="88" t="s">
        <v>358</v>
      </c>
      <c r="F608" s="89">
        <v>0</v>
      </c>
      <c r="G608" s="89">
        <v>0</v>
      </c>
      <c r="H608" s="89">
        <v>241</v>
      </c>
      <c r="I608" s="89">
        <v>0</v>
      </c>
      <c r="J608" s="89">
        <v>0</v>
      </c>
      <c r="K608" s="89">
        <v>0</v>
      </c>
      <c r="L608" s="89">
        <v>0</v>
      </c>
      <c r="O608" s="75"/>
    </row>
    <row r="609" spans="1:15" s="74" customFormat="1" ht="14.45" customHeight="1" x14ac:dyDescent="0.25">
      <c r="A609" s="88" t="s">
        <v>359</v>
      </c>
      <c r="B609" s="88" t="s">
        <v>360</v>
      </c>
      <c r="C609" s="88" t="s">
        <v>6</v>
      </c>
      <c r="D609" s="88" t="s">
        <v>245</v>
      </c>
      <c r="E609" s="88" t="s">
        <v>361</v>
      </c>
      <c r="F609" s="89">
        <v>377947</v>
      </c>
      <c r="G609" s="89">
        <v>637837</v>
      </c>
      <c r="H609" s="89">
        <v>0</v>
      </c>
      <c r="I609" s="89">
        <v>0</v>
      </c>
      <c r="J609" s="89">
        <v>0</v>
      </c>
      <c r="K609" s="89">
        <v>0</v>
      </c>
      <c r="L609" s="89">
        <v>0</v>
      </c>
      <c r="O609" s="75"/>
    </row>
    <row r="610" spans="1:15" s="74" customFormat="1" ht="14.45" customHeight="1" x14ac:dyDescent="0.25">
      <c r="A610" s="88" t="s">
        <v>360</v>
      </c>
      <c r="B610" s="88" t="s">
        <v>359</v>
      </c>
      <c r="C610" s="88" t="s">
        <v>6</v>
      </c>
      <c r="D610" s="88" t="s">
        <v>245</v>
      </c>
      <c r="E610" s="88" t="s">
        <v>361</v>
      </c>
      <c r="F610" s="104">
        <v>0</v>
      </c>
      <c r="G610" s="104">
        <v>0</v>
      </c>
      <c r="H610" s="89">
        <v>957786</v>
      </c>
      <c r="I610" s="89">
        <v>806127</v>
      </c>
      <c r="J610" s="89">
        <v>452042</v>
      </c>
      <c r="K610" s="89">
        <v>534710</v>
      </c>
      <c r="L610" s="89">
        <v>0</v>
      </c>
      <c r="O610" s="75"/>
    </row>
    <row r="611" spans="1:15" s="74" customFormat="1" ht="14.45" customHeight="1" x14ac:dyDescent="0.25">
      <c r="A611" s="88" t="s">
        <v>281</v>
      </c>
      <c r="B611" s="88" t="s">
        <v>362</v>
      </c>
      <c r="C611" s="85" t="s">
        <v>6</v>
      </c>
      <c r="D611" s="85" t="s">
        <v>245</v>
      </c>
      <c r="E611" s="85" t="s">
        <v>23</v>
      </c>
      <c r="F611" s="86">
        <v>236820</v>
      </c>
      <c r="G611" s="86">
        <v>386390</v>
      </c>
      <c r="H611" s="86">
        <v>395956</v>
      </c>
      <c r="I611" s="86">
        <v>276471</v>
      </c>
      <c r="J611" s="86">
        <v>241372</v>
      </c>
      <c r="K611" s="86">
        <v>143395</v>
      </c>
      <c r="L611" s="86">
        <v>8000</v>
      </c>
      <c r="O611" s="75"/>
    </row>
    <row r="612" spans="1:15" s="74" customFormat="1" ht="14.45" customHeight="1" x14ac:dyDescent="0.25">
      <c r="A612" s="88" t="s">
        <v>363</v>
      </c>
      <c r="B612" s="88" t="s">
        <v>364</v>
      </c>
      <c r="C612" s="88" t="s">
        <v>6</v>
      </c>
      <c r="D612" s="88" t="s">
        <v>245</v>
      </c>
      <c r="E612" s="88" t="s">
        <v>365</v>
      </c>
      <c r="F612" s="89">
        <v>93782</v>
      </c>
      <c r="G612" s="89">
        <v>96640</v>
      </c>
      <c r="H612" s="89">
        <v>0</v>
      </c>
      <c r="I612" s="89">
        <v>0</v>
      </c>
      <c r="J612" s="89">
        <v>0</v>
      </c>
      <c r="K612" s="89">
        <v>0</v>
      </c>
      <c r="L612" s="89">
        <v>0</v>
      </c>
      <c r="O612" s="75"/>
    </row>
    <row r="613" spans="1:15" s="74" customFormat="1" ht="14.45" customHeight="1" x14ac:dyDescent="0.25">
      <c r="A613" s="88" t="s">
        <v>364</v>
      </c>
      <c r="B613" s="88" t="s">
        <v>363</v>
      </c>
      <c r="C613" s="88" t="s">
        <v>6</v>
      </c>
      <c r="D613" s="88" t="s">
        <v>245</v>
      </c>
      <c r="E613" s="88" t="s">
        <v>365</v>
      </c>
      <c r="F613" s="89">
        <v>0</v>
      </c>
      <c r="G613" s="89">
        <v>0</v>
      </c>
      <c r="H613" s="89">
        <v>89741</v>
      </c>
      <c r="I613" s="89">
        <v>80468</v>
      </c>
      <c r="J613" s="89">
        <v>68256</v>
      </c>
      <c r="K613" s="89">
        <v>40556</v>
      </c>
      <c r="L613" s="89">
        <v>0</v>
      </c>
      <c r="O613" s="75"/>
    </row>
    <row r="614" spans="1:15" s="74" customFormat="1" ht="14.45" customHeight="1" x14ac:dyDescent="0.25">
      <c r="A614" s="88" t="s">
        <v>366</v>
      </c>
      <c r="B614" s="88" t="s">
        <v>367</v>
      </c>
      <c r="C614" s="88" t="s">
        <v>6</v>
      </c>
      <c r="D614" s="88" t="s">
        <v>245</v>
      </c>
      <c r="E614" s="88" t="s">
        <v>368</v>
      </c>
      <c r="F614" s="89">
        <v>35670</v>
      </c>
      <c r="G614" s="89">
        <v>114766</v>
      </c>
      <c r="H614" s="89">
        <v>0</v>
      </c>
      <c r="I614" s="89">
        <v>0</v>
      </c>
      <c r="J614" s="89">
        <v>0</v>
      </c>
      <c r="K614" s="89">
        <v>0</v>
      </c>
      <c r="L614" s="89">
        <v>0</v>
      </c>
      <c r="O614" s="75"/>
    </row>
    <row r="615" spans="1:15" s="74" customFormat="1" ht="14.45" customHeight="1" x14ac:dyDescent="0.25">
      <c r="A615" s="88" t="s">
        <v>367</v>
      </c>
      <c r="B615" s="88" t="s">
        <v>366</v>
      </c>
      <c r="C615" s="88" t="s">
        <v>6</v>
      </c>
      <c r="D615" s="88" t="s">
        <v>245</v>
      </c>
      <c r="E615" s="88" t="s">
        <v>368</v>
      </c>
      <c r="F615" s="89">
        <v>0</v>
      </c>
      <c r="G615" s="89">
        <v>0</v>
      </c>
      <c r="H615" s="89">
        <v>69300</v>
      </c>
      <c r="I615" s="89">
        <v>18800</v>
      </c>
      <c r="J615" s="89">
        <v>18200</v>
      </c>
      <c r="K615" s="89">
        <v>17700</v>
      </c>
      <c r="L615" s="89">
        <v>0</v>
      </c>
      <c r="O615" s="75"/>
    </row>
    <row r="616" spans="1:15" s="74" customFormat="1" ht="14.45" customHeight="1" x14ac:dyDescent="0.25">
      <c r="A616" s="88" t="s">
        <v>369</v>
      </c>
      <c r="B616" s="88" t="s">
        <v>370</v>
      </c>
      <c r="C616" s="88" t="s">
        <v>6</v>
      </c>
      <c r="D616" s="88" t="s">
        <v>245</v>
      </c>
      <c r="E616" s="88" t="s">
        <v>371</v>
      </c>
      <c r="F616" s="89">
        <v>0</v>
      </c>
      <c r="G616" s="89">
        <v>13320</v>
      </c>
      <c r="H616" s="89">
        <v>0</v>
      </c>
      <c r="I616" s="89">
        <v>0</v>
      </c>
      <c r="J616" s="89">
        <v>0</v>
      </c>
      <c r="K616" s="89">
        <v>0</v>
      </c>
      <c r="L616" s="89">
        <v>0</v>
      </c>
      <c r="O616" s="75"/>
    </row>
    <row r="617" spans="1:15" s="74" customFormat="1" ht="14.45" customHeight="1" x14ac:dyDescent="0.25">
      <c r="A617" s="88" t="s">
        <v>370</v>
      </c>
      <c r="B617" s="88" t="s">
        <v>369</v>
      </c>
      <c r="C617" s="88" t="s">
        <v>6</v>
      </c>
      <c r="D617" s="88" t="s">
        <v>245</v>
      </c>
      <c r="E617" s="88" t="s">
        <v>371</v>
      </c>
      <c r="F617" s="89">
        <v>0</v>
      </c>
      <c r="G617" s="89">
        <v>0</v>
      </c>
      <c r="H617" s="89">
        <v>15320</v>
      </c>
      <c r="I617" s="89">
        <v>16820</v>
      </c>
      <c r="J617" s="89">
        <v>14020</v>
      </c>
      <c r="K617" s="89">
        <v>13520</v>
      </c>
      <c r="L617" s="89">
        <v>0</v>
      </c>
      <c r="O617" s="75"/>
    </row>
    <row r="618" spans="1:15" s="74" customFormat="1" ht="14.45" customHeight="1" x14ac:dyDescent="0.25">
      <c r="A618" s="88" t="s">
        <v>372</v>
      </c>
      <c r="B618" s="88" t="s">
        <v>373</v>
      </c>
      <c r="C618" s="88" t="s">
        <v>6</v>
      </c>
      <c r="D618" s="88" t="s">
        <v>245</v>
      </c>
      <c r="E618" s="88" t="s">
        <v>374</v>
      </c>
      <c r="F618" s="89">
        <v>0</v>
      </c>
      <c r="G618" s="89">
        <v>14400</v>
      </c>
      <c r="H618" s="89">
        <v>0</v>
      </c>
      <c r="I618" s="89">
        <v>0</v>
      </c>
      <c r="J618" s="89">
        <v>0</v>
      </c>
      <c r="K618" s="89">
        <v>0</v>
      </c>
      <c r="L618" s="89">
        <v>0</v>
      </c>
      <c r="O618" s="75"/>
    </row>
    <row r="619" spans="1:15" s="74" customFormat="1" ht="14.45" customHeight="1" x14ac:dyDescent="0.25">
      <c r="A619" s="88" t="s">
        <v>373</v>
      </c>
      <c r="B619" s="88" t="s">
        <v>372</v>
      </c>
      <c r="C619" s="88" t="s">
        <v>6</v>
      </c>
      <c r="D619" s="88" t="s">
        <v>245</v>
      </c>
      <c r="E619" s="88" t="s">
        <v>374</v>
      </c>
      <c r="F619" s="89">
        <v>0</v>
      </c>
      <c r="G619" s="89">
        <v>0</v>
      </c>
      <c r="H619" s="89">
        <v>14400</v>
      </c>
      <c r="I619" s="89">
        <v>14400</v>
      </c>
      <c r="J619" s="89">
        <v>0</v>
      </c>
      <c r="K619" s="89">
        <v>0</v>
      </c>
      <c r="L619" s="89">
        <v>0</v>
      </c>
      <c r="O619" s="75"/>
    </row>
    <row r="620" spans="1:15" s="74" customFormat="1" ht="14.45" customHeight="1" x14ac:dyDescent="0.25">
      <c r="A620" s="88" t="s">
        <v>375</v>
      </c>
      <c r="B620" s="88" t="s">
        <v>376</v>
      </c>
      <c r="C620" s="88" t="s">
        <v>6</v>
      </c>
      <c r="D620" s="88" t="s">
        <v>245</v>
      </c>
      <c r="E620" s="88" t="s">
        <v>377</v>
      </c>
      <c r="F620" s="89">
        <v>0</v>
      </c>
      <c r="G620" s="89">
        <v>20000</v>
      </c>
      <c r="H620" s="89">
        <v>0</v>
      </c>
      <c r="I620" s="89">
        <v>0</v>
      </c>
      <c r="J620" s="89">
        <v>0</v>
      </c>
      <c r="K620" s="89">
        <v>0</v>
      </c>
      <c r="L620" s="89">
        <v>0</v>
      </c>
      <c r="O620" s="75"/>
    </row>
    <row r="621" spans="1:15" s="74" customFormat="1" ht="14.45" customHeight="1" x14ac:dyDescent="0.25">
      <c r="A621" s="88" t="s">
        <v>376</v>
      </c>
      <c r="B621" s="88" t="s">
        <v>375</v>
      </c>
      <c r="C621" s="88" t="s">
        <v>6</v>
      </c>
      <c r="D621" s="88" t="s">
        <v>245</v>
      </c>
      <c r="E621" s="88" t="s">
        <v>377</v>
      </c>
      <c r="F621" s="89">
        <v>0</v>
      </c>
      <c r="G621" s="89">
        <v>0</v>
      </c>
      <c r="H621" s="89">
        <v>60000</v>
      </c>
      <c r="I621" s="89">
        <v>60000</v>
      </c>
      <c r="J621" s="89">
        <v>60000</v>
      </c>
      <c r="K621" s="89">
        <v>0</v>
      </c>
      <c r="L621" s="89">
        <v>0</v>
      </c>
      <c r="O621" s="75"/>
    </row>
    <row r="622" spans="1:15" s="74" customFormat="1" ht="14.45" customHeight="1" x14ac:dyDescent="0.25">
      <c r="A622" s="88" t="s">
        <v>378</v>
      </c>
      <c r="B622" s="84" t="s">
        <v>379</v>
      </c>
      <c r="C622" s="88" t="s">
        <v>6</v>
      </c>
      <c r="D622" s="88" t="s">
        <v>245</v>
      </c>
      <c r="E622" s="88" t="s">
        <v>380</v>
      </c>
      <c r="F622" s="89">
        <v>100284</v>
      </c>
      <c r="G622" s="89">
        <v>98306</v>
      </c>
      <c r="H622" s="89">
        <v>0</v>
      </c>
      <c r="I622" s="89">
        <v>0</v>
      </c>
      <c r="J622" s="89">
        <v>0</v>
      </c>
      <c r="K622" s="89">
        <v>0</v>
      </c>
      <c r="L622" s="89">
        <v>0</v>
      </c>
      <c r="O622" s="75"/>
    </row>
    <row r="623" spans="1:15" s="74" customFormat="1" ht="14.45" customHeight="1" x14ac:dyDescent="0.25">
      <c r="A623" s="84" t="s">
        <v>379</v>
      </c>
      <c r="B623" s="88" t="s">
        <v>378</v>
      </c>
      <c r="C623" s="88" t="s">
        <v>6</v>
      </c>
      <c r="D623" s="88" t="s">
        <v>245</v>
      </c>
      <c r="E623" s="88" t="s">
        <v>380</v>
      </c>
      <c r="F623" s="89">
        <v>0</v>
      </c>
      <c r="G623" s="89">
        <v>0</v>
      </c>
      <c r="H623" s="89">
        <v>81037</v>
      </c>
      <c r="I623" s="89">
        <v>66383</v>
      </c>
      <c r="J623" s="89">
        <v>65296</v>
      </c>
      <c r="K623" s="89">
        <v>63119</v>
      </c>
      <c r="L623" s="89">
        <v>0</v>
      </c>
      <c r="O623" s="75"/>
    </row>
    <row r="624" spans="1:15" s="74" customFormat="1" ht="14.45" customHeight="1" x14ac:dyDescent="0.25">
      <c r="A624" s="88" t="s">
        <v>381</v>
      </c>
      <c r="B624" s="88" t="s">
        <v>382</v>
      </c>
      <c r="C624" s="88" t="s">
        <v>6</v>
      </c>
      <c r="D624" s="88" t="s">
        <v>245</v>
      </c>
      <c r="E624" s="88" t="s">
        <v>383</v>
      </c>
      <c r="F624" s="89">
        <v>500</v>
      </c>
      <c r="G624" s="89">
        <v>6700</v>
      </c>
      <c r="H624" s="89">
        <v>0</v>
      </c>
      <c r="I624" s="89">
        <v>0</v>
      </c>
      <c r="J624" s="89">
        <v>0</v>
      </c>
      <c r="K624" s="89">
        <v>0</v>
      </c>
      <c r="L624" s="89">
        <v>0</v>
      </c>
      <c r="O624" s="75"/>
    </row>
    <row r="625" spans="1:40" s="74" customFormat="1" ht="14.45" customHeight="1" x14ac:dyDescent="0.25">
      <c r="A625" s="88" t="s">
        <v>382</v>
      </c>
      <c r="B625" s="88" t="s">
        <v>381</v>
      </c>
      <c r="C625" s="88" t="s">
        <v>6</v>
      </c>
      <c r="D625" s="88" t="s">
        <v>245</v>
      </c>
      <c r="E625" s="88" t="s">
        <v>383</v>
      </c>
      <c r="F625" s="89">
        <v>0</v>
      </c>
      <c r="G625" s="89">
        <v>0</v>
      </c>
      <c r="H625" s="89">
        <v>500</v>
      </c>
      <c r="I625" s="89">
        <v>0</v>
      </c>
      <c r="J625" s="89">
        <v>0</v>
      </c>
      <c r="K625" s="89">
        <v>0</v>
      </c>
      <c r="L625" s="89">
        <v>0</v>
      </c>
      <c r="O625" s="75"/>
    </row>
    <row r="626" spans="1:40" s="74" customFormat="1" ht="14.45" customHeight="1" x14ac:dyDescent="0.25">
      <c r="A626" s="88" t="s">
        <v>384</v>
      </c>
      <c r="B626" s="88" t="s">
        <v>385</v>
      </c>
      <c r="C626" s="88" t="s">
        <v>6</v>
      </c>
      <c r="D626" s="88" t="s">
        <v>245</v>
      </c>
      <c r="E626" s="88" t="s">
        <v>386</v>
      </c>
      <c r="F626" s="89">
        <v>6584</v>
      </c>
      <c r="G626" s="89">
        <v>7158</v>
      </c>
      <c r="H626" s="89">
        <v>0</v>
      </c>
      <c r="I626" s="89">
        <v>0</v>
      </c>
      <c r="J626" s="89">
        <v>0</v>
      </c>
      <c r="K626" s="89">
        <v>0</v>
      </c>
      <c r="L626" s="89">
        <v>0</v>
      </c>
      <c r="O626" s="75"/>
    </row>
    <row r="627" spans="1:40" s="74" customFormat="1" ht="14.45" customHeight="1" x14ac:dyDescent="0.25">
      <c r="A627" s="88" t="s">
        <v>385</v>
      </c>
      <c r="B627" s="88" t="s">
        <v>384</v>
      </c>
      <c r="C627" s="88" t="s">
        <v>6</v>
      </c>
      <c r="D627" s="88" t="s">
        <v>245</v>
      </c>
      <c r="E627" s="88" t="s">
        <v>386</v>
      </c>
      <c r="F627" s="89">
        <v>0</v>
      </c>
      <c r="G627" s="89">
        <v>0</v>
      </c>
      <c r="H627" s="89">
        <v>8858</v>
      </c>
      <c r="I627" s="89">
        <v>9800</v>
      </c>
      <c r="J627" s="89">
        <v>9800</v>
      </c>
      <c r="K627" s="89">
        <v>8500</v>
      </c>
      <c r="L627" s="89">
        <v>8000</v>
      </c>
      <c r="O627" s="75"/>
    </row>
    <row r="628" spans="1:40" s="74" customFormat="1" ht="14.45" customHeight="1" x14ac:dyDescent="0.25">
      <c r="A628" s="102" t="s">
        <v>387</v>
      </c>
      <c r="B628" s="102" t="s">
        <v>388</v>
      </c>
      <c r="C628" s="88" t="s">
        <v>6</v>
      </c>
      <c r="D628" s="88" t="s">
        <v>245</v>
      </c>
      <c r="E628" s="88" t="s">
        <v>389</v>
      </c>
      <c r="F628" s="89">
        <v>0</v>
      </c>
      <c r="G628" s="89">
        <v>15100</v>
      </c>
      <c r="H628" s="89">
        <v>0</v>
      </c>
      <c r="I628" s="89">
        <v>0</v>
      </c>
      <c r="J628" s="89">
        <v>0</v>
      </c>
      <c r="K628" s="89">
        <v>0</v>
      </c>
      <c r="L628" s="89">
        <v>0</v>
      </c>
      <c r="O628" s="75"/>
    </row>
    <row r="629" spans="1:40" s="74" customFormat="1" ht="14.45" customHeight="1" x14ac:dyDescent="0.25">
      <c r="A629" s="102" t="s">
        <v>388</v>
      </c>
      <c r="B629" s="102" t="s">
        <v>387</v>
      </c>
      <c r="C629" s="88" t="s">
        <v>6</v>
      </c>
      <c r="D629" s="88" t="s">
        <v>245</v>
      </c>
      <c r="E629" s="88" t="s">
        <v>389</v>
      </c>
      <c r="F629" s="89">
        <v>0</v>
      </c>
      <c r="G629" s="89">
        <v>0</v>
      </c>
      <c r="H629" s="89">
        <v>56800</v>
      </c>
      <c r="I629" s="89">
        <v>9800</v>
      </c>
      <c r="J629" s="89">
        <v>5800</v>
      </c>
      <c r="K629" s="89">
        <v>0</v>
      </c>
      <c r="L629" s="89">
        <v>0</v>
      </c>
      <c r="O629" s="75"/>
    </row>
    <row r="630" spans="1:40" s="74" customFormat="1" ht="14.45" customHeight="1" x14ac:dyDescent="0.25">
      <c r="A630" s="88" t="s">
        <v>390</v>
      </c>
      <c r="B630" s="88" t="s">
        <v>391</v>
      </c>
      <c r="C630" s="85" t="s">
        <v>6</v>
      </c>
      <c r="D630" s="85" t="s">
        <v>245</v>
      </c>
      <c r="E630" s="85" t="s">
        <v>267</v>
      </c>
      <c r="F630" s="86">
        <v>18727</v>
      </c>
      <c r="G630" s="86">
        <v>189775</v>
      </c>
      <c r="H630" s="86">
        <v>177814</v>
      </c>
      <c r="I630" s="86">
        <v>3834</v>
      </c>
      <c r="J630" s="86">
        <v>2334</v>
      </c>
      <c r="K630" s="86">
        <v>0</v>
      </c>
      <c r="L630" s="86">
        <v>0</v>
      </c>
      <c r="O630" s="75"/>
    </row>
    <row r="631" spans="1:40" s="74" customFormat="1" ht="14.45" customHeight="1" x14ac:dyDescent="0.25">
      <c r="A631" s="88" t="s">
        <v>392</v>
      </c>
      <c r="B631" s="88" t="s">
        <v>393</v>
      </c>
      <c r="C631" s="88" t="s">
        <v>6</v>
      </c>
      <c r="D631" s="88" t="s">
        <v>245</v>
      </c>
      <c r="E631" s="88" t="s">
        <v>277</v>
      </c>
      <c r="F631" s="89">
        <v>0</v>
      </c>
      <c r="G631" s="89">
        <v>8000</v>
      </c>
      <c r="H631" s="89">
        <v>0</v>
      </c>
      <c r="I631" s="89">
        <v>0</v>
      </c>
      <c r="J631" s="89">
        <v>0</v>
      </c>
      <c r="K631" s="89">
        <v>0</v>
      </c>
      <c r="L631" s="89">
        <v>0</v>
      </c>
      <c r="O631" s="75"/>
    </row>
    <row r="632" spans="1:40" s="74" customFormat="1" ht="14.45" customHeight="1" x14ac:dyDescent="0.25">
      <c r="A632" s="88" t="s">
        <v>393</v>
      </c>
      <c r="B632" s="88" t="s">
        <v>392</v>
      </c>
      <c r="C632" s="88" t="s">
        <v>6</v>
      </c>
      <c r="D632" s="88" t="s">
        <v>245</v>
      </c>
      <c r="E632" s="88" t="s">
        <v>277</v>
      </c>
      <c r="F632" s="89">
        <v>0</v>
      </c>
      <c r="G632" s="89">
        <v>0</v>
      </c>
      <c r="H632" s="89">
        <v>0</v>
      </c>
      <c r="I632" s="89">
        <v>0</v>
      </c>
      <c r="J632" s="89">
        <v>0</v>
      </c>
      <c r="K632" s="89">
        <v>0</v>
      </c>
      <c r="L632" s="89">
        <v>0</v>
      </c>
      <c r="O632" s="75"/>
    </row>
    <row r="633" spans="1:40" s="74" customFormat="1" ht="14.45" customHeight="1" x14ac:dyDescent="0.25">
      <c r="A633" s="88" t="s">
        <v>346</v>
      </c>
      <c r="B633" s="88" t="s">
        <v>394</v>
      </c>
      <c r="C633" s="88" t="s">
        <v>6</v>
      </c>
      <c r="D633" s="88" t="s">
        <v>245</v>
      </c>
      <c r="E633" s="88" t="s">
        <v>348</v>
      </c>
      <c r="F633" s="89">
        <v>3081</v>
      </c>
      <c r="G633" s="89">
        <v>5084</v>
      </c>
      <c r="H633" s="89">
        <v>0</v>
      </c>
      <c r="I633" s="89">
        <v>0</v>
      </c>
      <c r="J633" s="89">
        <v>0</v>
      </c>
      <c r="K633" s="89">
        <v>0</v>
      </c>
      <c r="L633" s="89">
        <v>0</v>
      </c>
      <c r="O633" s="75"/>
    </row>
    <row r="634" spans="1:40" s="74" customFormat="1" ht="14.45" customHeight="1" x14ac:dyDescent="0.25">
      <c r="A634" s="88" t="s">
        <v>394</v>
      </c>
      <c r="B634" s="88" t="s">
        <v>346</v>
      </c>
      <c r="C634" s="88" t="s">
        <v>6</v>
      </c>
      <c r="D634" s="88" t="s">
        <v>245</v>
      </c>
      <c r="E634" s="88" t="s">
        <v>349</v>
      </c>
      <c r="F634" s="89">
        <v>0</v>
      </c>
      <c r="G634" s="89">
        <v>0</v>
      </c>
      <c r="H634" s="89">
        <v>1500</v>
      </c>
      <c r="I634" s="89">
        <v>1500</v>
      </c>
      <c r="J634" s="89">
        <v>0</v>
      </c>
      <c r="K634" s="89">
        <v>0</v>
      </c>
      <c r="L634" s="89">
        <v>0</v>
      </c>
      <c r="O634" s="75"/>
    </row>
    <row r="635" spans="1:40" s="74" customFormat="1" ht="14.45" customHeight="1" x14ac:dyDescent="0.25">
      <c r="A635" s="88" t="s">
        <v>395</v>
      </c>
      <c r="B635" s="88" t="s">
        <v>396</v>
      </c>
      <c r="C635" s="88" t="s">
        <v>6</v>
      </c>
      <c r="D635" s="88" t="s">
        <v>245</v>
      </c>
      <c r="E635" s="88" t="s">
        <v>397</v>
      </c>
      <c r="F635" s="89">
        <v>8311</v>
      </c>
      <c r="G635" s="89">
        <v>63450</v>
      </c>
      <c r="H635" s="89">
        <v>0</v>
      </c>
      <c r="I635" s="89">
        <v>0</v>
      </c>
      <c r="J635" s="89">
        <v>0</v>
      </c>
      <c r="K635" s="89">
        <v>0</v>
      </c>
      <c r="L635" s="89">
        <v>0</v>
      </c>
      <c r="O635" s="75"/>
    </row>
    <row r="636" spans="1:40" s="76" customFormat="1" ht="14.45" customHeight="1" x14ac:dyDescent="0.25">
      <c r="A636" s="88" t="s">
        <v>396</v>
      </c>
      <c r="B636" s="88" t="s">
        <v>395</v>
      </c>
      <c r="C636" s="88" t="s">
        <v>6</v>
      </c>
      <c r="D636" s="88" t="s">
        <v>245</v>
      </c>
      <c r="E636" s="88" t="s">
        <v>397</v>
      </c>
      <c r="F636" s="89">
        <v>0</v>
      </c>
      <c r="G636" s="89">
        <v>0</v>
      </c>
      <c r="H636" s="89">
        <v>63305</v>
      </c>
      <c r="I636" s="89">
        <v>0</v>
      </c>
      <c r="J636" s="89">
        <v>0</v>
      </c>
      <c r="K636" s="89">
        <v>0</v>
      </c>
      <c r="L636" s="89">
        <v>0</v>
      </c>
      <c r="M636" s="74"/>
      <c r="N636" s="74"/>
      <c r="O636" s="75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  <c r="AK636" s="74"/>
      <c r="AL636" s="74"/>
      <c r="AM636" s="74"/>
      <c r="AN636" s="74"/>
    </row>
    <row r="637" spans="1:40" s="76" customFormat="1" ht="14.45" customHeight="1" x14ac:dyDescent="0.25">
      <c r="A637" s="88" t="s">
        <v>398</v>
      </c>
      <c r="B637" s="88" t="s">
        <v>399</v>
      </c>
      <c r="C637" s="88" t="s">
        <v>6</v>
      </c>
      <c r="D637" s="88" t="s">
        <v>245</v>
      </c>
      <c r="E637" s="88" t="s">
        <v>400</v>
      </c>
      <c r="F637" s="89">
        <v>1720</v>
      </c>
      <c r="G637" s="89">
        <v>111650</v>
      </c>
      <c r="H637" s="89">
        <v>0</v>
      </c>
      <c r="I637" s="89">
        <v>0</v>
      </c>
      <c r="J637" s="89">
        <v>0</v>
      </c>
      <c r="K637" s="89">
        <v>0</v>
      </c>
      <c r="L637" s="89">
        <v>0</v>
      </c>
      <c r="M637" s="74"/>
      <c r="N637" s="74"/>
      <c r="O637" s="75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  <c r="AK637" s="74"/>
      <c r="AL637" s="74"/>
      <c r="AM637" s="74"/>
      <c r="AN637" s="74"/>
    </row>
    <row r="638" spans="1:40" s="76" customFormat="1" ht="14.45" customHeight="1" x14ac:dyDescent="0.25">
      <c r="A638" s="88" t="s">
        <v>399</v>
      </c>
      <c r="B638" s="88" t="s">
        <v>401</v>
      </c>
      <c r="C638" s="88" t="s">
        <v>6</v>
      </c>
      <c r="D638" s="88" t="s">
        <v>245</v>
      </c>
      <c r="E638" s="88" t="s">
        <v>400</v>
      </c>
      <c r="F638" s="89">
        <v>0</v>
      </c>
      <c r="G638" s="89">
        <v>0</v>
      </c>
      <c r="H638" s="89">
        <v>111650</v>
      </c>
      <c r="I638" s="89">
        <v>0</v>
      </c>
      <c r="J638" s="89">
        <v>0</v>
      </c>
      <c r="K638" s="89">
        <v>0</v>
      </c>
      <c r="L638" s="89">
        <v>0</v>
      </c>
      <c r="M638" s="74"/>
      <c r="N638" s="74"/>
      <c r="O638" s="75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  <c r="AK638" s="74"/>
      <c r="AL638" s="74"/>
      <c r="AM638" s="74"/>
      <c r="AN638" s="74"/>
    </row>
    <row r="639" spans="1:40" s="76" customFormat="1" ht="14.45" customHeight="1" x14ac:dyDescent="0.25">
      <c r="A639" s="88" t="s">
        <v>401</v>
      </c>
      <c r="B639" s="88" t="s">
        <v>402</v>
      </c>
      <c r="C639" s="88" t="s">
        <v>6</v>
      </c>
      <c r="D639" s="88" t="s">
        <v>245</v>
      </c>
      <c r="E639" s="88" t="s">
        <v>358</v>
      </c>
      <c r="F639" s="89">
        <v>99</v>
      </c>
      <c r="G639" s="89">
        <v>1359</v>
      </c>
      <c r="H639" s="89">
        <v>0</v>
      </c>
      <c r="I639" s="89">
        <v>0</v>
      </c>
      <c r="J639" s="89">
        <v>0</v>
      </c>
      <c r="K639" s="89">
        <v>0</v>
      </c>
      <c r="L639" s="89">
        <v>0</v>
      </c>
      <c r="M639" s="74"/>
      <c r="N639" s="74"/>
      <c r="O639" s="75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  <c r="AK639" s="74"/>
      <c r="AL639" s="74"/>
      <c r="AM639" s="74"/>
      <c r="AN639" s="74"/>
    </row>
    <row r="640" spans="1:40" s="76" customFormat="1" ht="14.45" customHeight="1" x14ac:dyDescent="0.25">
      <c r="A640" s="88" t="s">
        <v>402</v>
      </c>
      <c r="B640" s="88" t="s">
        <v>401</v>
      </c>
      <c r="C640" s="88" t="s">
        <v>6</v>
      </c>
      <c r="D640" s="88" t="s">
        <v>245</v>
      </c>
      <c r="E640" s="88" t="s">
        <v>358</v>
      </c>
      <c r="F640" s="89">
        <v>0</v>
      </c>
      <c r="G640" s="89">
        <v>0</v>
      </c>
      <c r="H640" s="89">
        <v>1359</v>
      </c>
      <c r="I640" s="89">
        <v>0</v>
      </c>
      <c r="J640" s="89">
        <v>0</v>
      </c>
      <c r="K640" s="89">
        <v>0</v>
      </c>
      <c r="L640" s="89">
        <v>0</v>
      </c>
      <c r="M640" s="74"/>
      <c r="N640" s="74"/>
      <c r="O640" s="75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  <c r="AK640" s="74"/>
      <c r="AL640" s="74"/>
      <c r="AM640" s="74"/>
      <c r="AN640" s="74"/>
    </row>
    <row r="641" spans="1:40" s="76" customFormat="1" ht="14.45" customHeight="1" x14ac:dyDescent="0.25">
      <c r="A641" s="88" t="s">
        <v>403</v>
      </c>
      <c r="B641" s="88" t="s">
        <v>404</v>
      </c>
      <c r="C641" s="88" t="s">
        <v>6</v>
      </c>
      <c r="D641" s="88" t="s">
        <v>245</v>
      </c>
      <c r="E641" s="88" t="s">
        <v>405</v>
      </c>
      <c r="F641" s="89">
        <v>5516</v>
      </c>
      <c r="G641" s="89">
        <v>232</v>
      </c>
      <c r="H641" s="89">
        <v>0</v>
      </c>
      <c r="I641" s="89">
        <v>0</v>
      </c>
      <c r="J641" s="89">
        <v>0</v>
      </c>
      <c r="K641" s="89">
        <v>0</v>
      </c>
      <c r="L641" s="89">
        <v>0</v>
      </c>
      <c r="M641" s="74"/>
      <c r="N641" s="74"/>
      <c r="O641" s="75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  <c r="AK641" s="74"/>
      <c r="AL641" s="74"/>
      <c r="AM641" s="74"/>
      <c r="AN641" s="74"/>
    </row>
    <row r="642" spans="1:40" s="76" customFormat="1" ht="14.45" customHeight="1" x14ac:dyDescent="0.25">
      <c r="A642" s="88" t="s">
        <v>404</v>
      </c>
      <c r="B642" s="88" t="s">
        <v>403</v>
      </c>
      <c r="C642" s="88" t="s">
        <v>6</v>
      </c>
      <c r="D642" s="88" t="s">
        <v>245</v>
      </c>
      <c r="E642" s="88" t="s">
        <v>405</v>
      </c>
      <c r="F642" s="89">
        <v>0</v>
      </c>
      <c r="G642" s="89">
        <v>0</v>
      </c>
      <c r="H642" s="105">
        <v>0</v>
      </c>
      <c r="I642" s="89">
        <v>2334</v>
      </c>
      <c r="J642" s="89">
        <v>2334</v>
      </c>
      <c r="K642" s="89">
        <v>0</v>
      </c>
      <c r="L642" s="89">
        <v>0</v>
      </c>
      <c r="M642" s="74"/>
      <c r="N642" s="74"/>
      <c r="O642" s="75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  <c r="AK642" s="74"/>
      <c r="AL642" s="74"/>
      <c r="AM642" s="74"/>
      <c r="AN642" s="74"/>
    </row>
    <row r="643" spans="1:40" s="73" customFormat="1" x14ac:dyDescent="0.25">
      <c r="A643" s="106" t="s">
        <v>406</v>
      </c>
      <c r="B643" s="107" t="s">
        <v>407</v>
      </c>
      <c r="C643" s="92" t="s">
        <v>69</v>
      </c>
      <c r="D643" s="92" t="s">
        <v>245</v>
      </c>
      <c r="E643" s="92" t="s">
        <v>68</v>
      </c>
      <c r="F643" s="108">
        <v>186894</v>
      </c>
      <c r="G643" s="109">
        <v>1526872</v>
      </c>
      <c r="H643" s="94">
        <v>0</v>
      </c>
      <c r="I643" s="94">
        <v>0</v>
      </c>
      <c r="J643" s="94">
        <v>0</v>
      </c>
      <c r="K643" s="94">
        <v>0</v>
      </c>
      <c r="L643" s="94">
        <v>0</v>
      </c>
      <c r="M643" s="110"/>
      <c r="N643" s="110"/>
      <c r="O643" s="111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  <c r="AA643" s="110"/>
      <c r="AB643" s="110"/>
      <c r="AC643" s="110"/>
      <c r="AD643" s="110"/>
      <c r="AE643" s="110"/>
      <c r="AF643" s="110"/>
      <c r="AG643" s="110"/>
      <c r="AH643" s="110"/>
      <c r="AI643" s="110"/>
      <c r="AJ643" s="110"/>
      <c r="AK643" s="110"/>
      <c r="AL643" s="110"/>
      <c r="AM643" s="110"/>
      <c r="AN643" s="110"/>
    </row>
    <row r="644" spans="1:40" s="73" customFormat="1" x14ac:dyDescent="0.25">
      <c r="A644" s="107" t="s">
        <v>407</v>
      </c>
      <c r="B644" s="106" t="s">
        <v>406</v>
      </c>
      <c r="C644" s="92" t="s">
        <v>69</v>
      </c>
      <c r="D644" s="92" t="s">
        <v>245</v>
      </c>
      <c r="E644" s="92" t="s">
        <v>68</v>
      </c>
      <c r="F644" s="95">
        <v>0</v>
      </c>
      <c r="G644" s="95">
        <v>0</v>
      </c>
      <c r="H644" s="95">
        <v>1532265</v>
      </c>
      <c r="I644" s="95">
        <v>1934977</v>
      </c>
      <c r="J644" s="95">
        <v>1719647</v>
      </c>
      <c r="K644" s="95">
        <v>791871</v>
      </c>
      <c r="L644" s="95">
        <v>694463</v>
      </c>
      <c r="M644" s="110"/>
      <c r="N644" s="110"/>
      <c r="O644" s="111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  <c r="AA644" s="110"/>
      <c r="AB644" s="110"/>
      <c r="AC644" s="110"/>
      <c r="AD644" s="110"/>
      <c r="AE644" s="110"/>
      <c r="AF644" s="110"/>
      <c r="AG644" s="110"/>
      <c r="AH644" s="110"/>
      <c r="AI644" s="110"/>
      <c r="AJ644" s="110"/>
      <c r="AK644" s="110"/>
      <c r="AL644" s="110"/>
      <c r="AM644" s="110"/>
      <c r="AN644" s="110"/>
    </row>
    <row r="645" spans="1:40" x14ac:dyDescent="0.25">
      <c r="A645" t="s">
        <v>408</v>
      </c>
      <c r="B645" t="s">
        <v>409</v>
      </c>
      <c r="C645" t="s">
        <v>2</v>
      </c>
      <c r="D645" t="s">
        <v>410</v>
      </c>
      <c r="E645" t="s">
        <v>120</v>
      </c>
      <c r="F645">
        <v>151895</v>
      </c>
      <c r="G645">
        <v>99238</v>
      </c>
      <c r="H645">
        <v>0</v>
      </c>
      <c r="I645">
        <v>0</v>
      </c>
      <c r="J645">
        <v>0</v>
      </c>
      <c r="K645">
        <v>0</v>
      </c>
      <c r="L645">
        <v>0</v>
      </c>
    </row>
    <row r="646" spans="1:40" x14ac:dyDescent="0.25">
      <c r="A646" t="s">
        <v>409</v>
      </c>
      <c r="B646" t="s">
        <v>408</v>
      </c>
      <c r="C646" t="s">
        <v>2</v>
      </c>
      <c r="D646" t="s">
        <v>411</v>
      </c>
      <c r="E646" t="s">
        <v>120</v>
      </c>
      <c r="F646">
        <v>0</v>
      </c>
      <c r="G646">
        <v>0</v>
      </c>
      <c r="H646">
        <v>189086</v>
      </c>
      <c r="I646">
        <v>143435</v>
      </c>
      <c r="J646">
        <v>94058</v>
      </c>
      <c r="K646">
        <v>63863</v>
      </c>
      <c r="L646">
        <v>0</v>
      </c>
    </row>
    <row r="647" spans="1:40" x14ac:dyDescent="0.25">
      <c r="A647" t="s">
        <v>408</v>
      </c>
      <c r="B647" t="s">
        <v>409</v>
      </c>
      <c r="C647" t="s">
        <v>6</v>
      </c>
      <c r="D647" t="s">
        <v>410</v>
      </c>
      <c r="E647" t="s">
        <v>121</v>
      </c>
      <c r="F647">
        <v>151895</v>
      </c>
      <c r="G647">
        <v>99238</v>
      </c>
      <c r="H647">
        <v>0</v>
      </c>
      <c r="I647">
        <v>0</v>
      </c>
      <c r="J647">
        <v>0</v>
      </c>
      <c r="K647">
        <v>0</v>
      </c>
      <c r="L647">
        <v>0</v>
      </c>
    </row>
    <row r="648" spans="1:40" x14ac:dyDescent="0.25">
      <c r="A648" t="s">
        <v>409</v>
      </c>
      <c r="B648" t="s">
        <v>408</v>
      </c>
      <c r="C648" t="s">
        <v>6</v>
      </c>
      <c r="D648" t="s">
        <v>411</v>
      </c>
      <c r="E648" t="s">
        <v>121</v>
      </c>
      <c r="F648">
        <v>0</v>
      </c>
      <c r="G648">
        <v>0</v>
      </c>
      <c r="H648">
        <v>189086</v>
      </c>
      <c r="I648">
        <v>143435</v>
      </c>
      <c r="J648">
        <v>94058</v>
      </c>
      <c r="K648">
        <v>63863</v>
      </c>
      <c r="L648">
        <v>0</v>
      </c>
    </row>
    <row r="649" spans="1:40" x14ac:dyDescent="0.25">
      <c r="A649" t="s">
        <v>412</v>
      </c>
      <c r="B649" t="s">
        <v>141</v>
      </c>
      <c r="C649" t="s">
        <v>6</v>
      </c>
      <c r="D649" t="s">
        <v>413</v>
      </c>
      <c r="E649" t="s">
        <v>413</v>
      </c>
      <c r="F649">
        <v>119501</v>
      </c>
      <c r="G649">
        <v>82359</v>
      </c>
      <c r="H649">
        <v>0</v>
      </c>
      <c r="I649">
        <v>0</v>
      </c>
      <c r="J649">
        <v>0</v>
      </c>
      <c r="K649">
        <v>0</v>
      </c>
      <c r="L649">
        <v>0</v>
      </c>
    </row>
    <row r="650" spans="1:40" x14ac:dyDescent="0.25">
      <c r="A650" t="s">
        <v>414</v>
      </c>
      <c r="B650" t="s">
        <v>412</v>
      </c>
      <c r="C650" t="s">
        <v>6</v>
      </c>
      <c r="D650" t="s">
        <v>413</v>
      </c>
      <c r="E650" t="s">
        <v>413</v>
      </c>
      <c r="F650">
        <v>0</v>
      </c>
      <c r="G650">
        <v>0</v>
      </c>
      <c r="H650">
        <v>62391</v>
      </c>
      <c r="I650">
        <v>45615</v>
      </c>
      <c r="J650">
        <v>27449</v>
      </c>
      <c r="K650">
        <v>16302</v>
      </c>
      <c r="L650">
        <v>0</v>
      </c>
    </row>
    <row r="651" spans="1:40" x14ac:dyDescent="0.25">
      <c r="A651" t="s">
        <v>415</v>
      </c>
      <c r="B651" t="s">
        <v>412</v>
      </c>
      <c r="C651" t="s">
        <v>6</v>
      </c>
      <c r="D651" t="s">
        <v>416</v>
      </c>
      <c r="E651" t="s">
        <v>416</v>
      </c>
      <c r="F651">
        <v>0</v>
      </c>
      <c r="G651">
        <v>0</v>
      </c>
      <c r="H651">
        <v>106164</v>
      </c>
      <c r="I651">
        <v>77619</v>
      </c>
      <c r="J651">
        <v>46708</v>
      </c>
      <c r="K651">
        <v>27740</v>
      </c>
      <c r="L651">
        <v>0</v>
      </c>
    </row>
    <row r="652" spans="1:40" x14ac:dyDescent="0.25">
      <c r="A652" t="s">
        <v>417</v>
      </c>
      <c r="B652" t="s">
        <v>412</v>
      </c>
      <c r="C652" t="s">
        <v>6</v>
      </c>
      <c r="D652" t="s">
        <v>418</v>
      </c>
      <c r="E652" t="s">
        <v>418</v>
      </c>
      <c r="F652">
        <v>0</v>
      </c>
      <c r="G652">
        <v>0</v>
      </c>
      <c r="H652">
        <v>727</v>
      </c>
      <c r="I652">
        <v>532</v>
      </c>
      <c r="J652">
        <v>320</v>
      </c>
      <c r="K652">
        <v>190</v>
      </c>
      <c r="L652">
        <v>0</v>
      </c>
    </row>
    <row r="653" spans="1:40" x14ac:dyDescent="0.25">
      <c r="A653" t="s">
        <v>419</v>
      </c>
      <c r="B653" t="s">
        <v>141</v>
      </c>
      <c r="C653" t="s">
        <v>6</v>
      </c>
      <c r="D653" t="s">
        <v>420</v>
      </c>
      <c r="E653" t="s">
        <v>420</v>
      </c>
      <c r="F653">
        <v>32394</v>
      </c>
      <c r="G653">
        <v>16879</v>
      </c>
      <c r="H653">
        <v>0</v>
      </c>
      <c r="I653">
        <v>0</v>
      </c>
      <c r="J653">
        <v>0</v>
      </c>
      <c r="K653">
        <v>0</v>
      </c>
      <c r="L653">
        <v>0</v>
      </c>
    </row>
    <row r="654" spans="1:40" x14ac:dyDescent="0.25">
      <c r="A654" t="s">
        <v>421</v>
      </c>
      <c r="B654" t="s">
        <v>419</v>
      </c>
      <c r="C654" t="s">
        <v>6</v>
      </c>
      <c r="D654" t="s">
        <v>422</v>
      </c>
      <c r="E654" t="s">
        <v>422</v>
      </c>
      <c r="F654">
        <v>0</v>
      </c>
      <c r="G654">
        <v>0</v>
      </c>
      <c r="H654">
        <v>47</v>
      </c>
      <c r="I654">
        <v>47</v>
      </c>
      <c r="J654">
        <v>47</v>
      </c>
      <c r="K654">
        <v>47</v>
      </c>
      <c r="L654">
        <v>0</v>
      </c>
    </row>
    <row r="655" spans="1:40" x14ac:dyDescent="0.25">
      <c r="A655" t="s">
        <v>423</v>
      </c>
      <c r="B655" t="s">
        <v>419</v>
      </c>
      <c r="C655" t="s">
        <v>6</v>
      </c>
      <c r="D655" t="s">
        <v>424</v>
      </c>
      <c r="E655" t="s">
        <v>424</v>
      </c>
      <c r="F655">
        <v>0</v>
      </c>
      <c r="G655">
        <v>0</v>
      </c>
      <c r="H655">
        <v>7736</v>
      </c>
      <c r="I655">
        <v>7684</v>
      </c>
      <c r="J655">
        <v>7649</v>
      </c>
      <c r="K655">
        <v>7669</v>
      </c>
      <c r="L655">
        <v>0</v>
      </c>
    </row>
    <row r="656" spans="1:40" x14ac:dyDescent="0.25">
      <c r="A656" t="s">
        <v>425</v>
      </c>
      <c r="B656" t="s">
        <v>419</v>
      </c>
      <c r="C656" t="s">
        <v>6</v>
      </c>
      <c r="D656" t="s">
        <v>420</v>
      </c>
      <c r="E656" t="s">
        <v>420</v>
      </c>
      <c r="F656">
        <v>0</v>
      </c>
      <c r="G656">
        <v>0</v>
      </c>
      <c r="H656">
        <v>7279</v>
      </c>
      <c r="I656">
        <v>7229</v>
      </c>
      <c r="J656">
        <v>7197</v>
      </c>
      <c r="K656">
        <v>7215</v>
      </c>
      <c r="L656">
        <v>0</v>
      </c>
    </row>
    <row r="657" spans="1:12" x14ac:dyDescent="0.25">
      <c r="A657" t="s">
        <v>426</v>
      </c>
      <c r="B657" t="s">
        <v>419</v>
      </c>
      <c r="C657" t="s">
        <v>6</v>
      </c>
      <c r="D657" t="s">
        <v>427</v>
      </c>
      <c r="E657" t="s">
        <v>427</v>
      </c>
      <c r="F657">
        <v>0</v>
      </c>
      <c r="G657">
        <v>0</v>
      </c>
      <c r="H657">
        <v>4742</v>
      </c>
      <c r="I657">
        <v>4709</v>
      </c>
      <c r="J657">
        <v>4688</v>
      </c>
      <c r="K657">
        <v>4700</v>
      </c>
      <c r="L657">
        <v>0</v>
      </c>
    </row>
    <row r="658" spans="1:12" x14ac:dyDescent="0.25">
      <c r="A658" t="s">
        <v>428</v>
      </c>
      <c r="B658" t="s">
        <v>429</v>
      </c>
      <c r="C658" t="s">
        <v>69</v>
      </c>
      <c r="D658" t="s">
        <v>430</v>
      </c>
      <c r="E658" t="s">
        <v>430</v>
      </c>
      <c r="F658">
        <v>46575</v>
      </c>
      <c r="G658">
        <v>117028</v>
      </c>
      <c r="H658">
        <v>0</v>
      </c>
      <c r="I658">
        <v>0</v>
      </c>
      <c r="J658">
        <v>0</v>
      </c>
      <c r="K658">
        <v>0</v>
      </c>
      <c r="L658">
        <v>0</v>
      </c>
    </row>
    <row r="659" spans="1:12" x14ac:dyDescent="0.25">
      <c r="A659" t="s">
        <v>429</v>
      </c>
      <c r="B659" t="s">
        <v>428</v>
      </c>
      <c r="C659" t="s">
        <v>69</v>
      </c>
      <c r="D659" t="s">
        <v>68</v>
      </c>
      <c r="E659" t="s">
        <v>68</v>
      </c>
      <c r="F659">
        <v>0</v>
      </c>
      <c r="G659">
        <v>0</v>
      </c>
      <c r="H659">
        <v>176319</v>
      </c>
      <c r="I659">
        <v>168873</v>
      </c>
      <c r="J659">
        <v>128354</v>
      </c>
      <c r="K659">
        <v>84534</v>
      </c>
      <c r="L659">
        <v>57746</v>
      </c>
    </row>
    <row r="660" spans="1:12" x14ac:dyDescent="0.25">
      <c r="A660" s="112" t="s">
        <v>431</v>
      </c>
      <c r="B660" s="112">
        <v>23</v>
      </c>
      <c r="C660" s="63" t="s">
        <v>2</v>
      </c>
      <c r="D660" s="63" t="s">
        <v>432</v>
      </c>
      <c r="E660" s="63" t="s">
        <v>4</v>
      </c>
      <c r="F660" s="113">
        <v>43966</v>
      </c>
      <c r="G660" s="113">
        <v>51086</v>
      </c>
      <c r="H660" s="113">
        <v>60560</v>
      </c>
      <c r="I660" s="113">
        <v>61171</v>
      </c>
      <c r="J660" s="113">
        <v>61611</v>
      </c>
      <c r="K660" s="113">
        <v>61861</v>
      </c>
      <c r="L660" s="113">
        <v>61589</v>
      </c>
    </row>
    <row r="661" spans="1:12" x14ac:dyDescent="0.25">
      <c r="A661" s="112" t="s">
        <v>433</v>
      </c>
      <c r="B661" s="112">
        <v>23</v>
      </c>
      <c r="C661" s="7" t="s">
        <v>2</v>
      </c>
      <c r="D661" s="7" t="s">
        <v>434</v>
      </c>
      <c r="E661" s="7" t="s">
        <v>4</v>
      </c>
      <c r="F661" s="65">
        <v>236756</v>
      </c>
      <c r="G661" s="65">
        <v>1155763</v>
      </c>
      <c r="H661" s="65">
        <v>5741</v>
      </c>
      <c r="I661" s="65">
        <v>6055</v>
      </c>
      <c r="J661" s="65">
        <v>5810</v>
      </c>
      <c r="K661" s="65">
        <v>5758</v>
      </c>
      <c r="L661" s="65">
        <v>5710</v>
      </c>
    </row>
    <row r="662" spans="1:12" x14ac:dyDescent="0.25">
      <c r="A662" s="112" t="s">
        <v>435</v>
      </c>
      <c r="B662" s="112">
        <v>23</v>
      </c>
      <c r="C662" s="7" t="s">
        <v>2</v>
      </c>
      <c r="D662" s="7" t="s">
        <v>436</v>
      </c>
      <c r="E662" s="7" t="s">
        <v>4</v>
      </c>
      <c r="F662" s="65">
        <v>18488402</v>
      </c>
      <c r="G662" s="65">
        <v>15589989</v>
      </c>
      <c r="H662" s="65">
        <v>0</v>
      </c>
      <c r="I662" s="65">
        <v>0</v>
      </c>
      <c r="J662" s="65">
        <v>0</v>
      </c>
      <c r="K662" s="65">
        <v>0</v>
      </c>
      <c r="L662" s="65">
        <v>0</v>
      </c>
    </row>
    <row r="663" spans="1:12" x14ac:dyDescent="0.25">
      <c r="A663" s="112" t="s">
        <v>437</v>
      </c>
      <c r="B663" s="112">
        <v>23</v>
      </c>
      <c r="C663" s="7" t="s">
        <v>2</v>
      </c>
      <c r="D663" s="7" t="s">
        <v>245</v>
      </c>
      <c r="E663" s="7" t="s">
        <v>4</v>
      </c>
      <c r="F663" s="65">
        <v>763148</v>
      </c>
      <c r="G663" s="65">
        <v>524789</v>
      </c>
      <c r="H663" s="65">
        <v>24045</v>
      </c>
      <c r="I663" s="65">
        <v>13766</v>
      </c>
      <c r="J663" s="65">
        <v>11205</v>
      </c>
      <c r="K663" s="65">
        <v>1858</v>
      </c>
      <c r="L663" s="65">
        <v>130</v>
      </c>
    </row>
    <row r="664" spans="1:12" x14ac:dyDescent="0.25">
      <c r="A664" s="112" t="s">
        <v>438</v>
      </c>
      <c r="B664" s="112">
        <v>13</v>
      </c>
      <c r="C664" s="92" t="s">
        <v>2</v>
      </c>
      <c r="D664" s="92" t="s">
        <v>436</v>
      </c>
      <c r="E664" s="92" t="s">
        <v>4</v>
      </c>
      <c r="F664" s="95">
        <v>0</v>
      </c>
      <c r="G664" s="95">
        <v>0</v>
      </c>
      <c r="H664" s="95">
        <v>20678400</v>
      </c>
      <c r="I664" s="95">
        <v>8389346</v>
      </c>
      <c r="J664" s="95">
        <v>8192382</v>
      </c>
      <c r="K664" s="95">
        <v>2555043</v>
      </c>
      <c r="L664" s="95">
        <v>2740175</v>
      </c>
    </row>
    <row r="665" spans="1:12" x14ac:dyDescent="0.25">
      <c r="A665" s="112" t="s">
        <v>431</v>
      </c>
      <c r="B665" s="112" t="s">
        <v>438</v>
      </c>
      <c r="C665" s="63" t="s">
        <v>6</v>
      </c>
      <c r="D665" s="63" t="s">
        <v>432</v>
      </c>
      <c r="E665" s="63" t="s">
        <v>7</v>
      </c>
      <c r="F665" s="113">
        <v>43961</v>
      </c>
      <c r="G665" s="113">
        <v>51086</v>
      </c>
      <c r="H665" s="113">
        <v>60560</v>
      </c>
      <c r="I665" s="113">
        <v>61171</v>
      </c>
      <c r="J665" s="113">
        <v>61611</v>
      </c>
      <c r="K665" s="113">
        <v>61861</v>
      </c>
      <c r="L665" s="113">
        <v>61589</v>
      </c>
    </row>
    <row r="666" spans="1:12" x14ac:dyDescent="0.25">
      <c r="A666" s="112" t="s">
        <v>433</v>
      </c>
      <c r="B666" s="112" t="s">
        <v>438</v>
      </c>
      <c r="C666" s="7" t="s">
        <v>6</v>
      </c>
      <c r="D666" s="7" t="s">
        <v>434</v>
      </c>
      <c r="E666" s="7" t="s">
        <v>7</v>
      </c>
      <c r="F666" s="65">
        <v>275275</v>
      </c>
      <c r="G666" s="65">
        <v>796202</v>
      </c>
      <c r="H666" s="65">
        <v>117185</v>
      </c>
      <c r="I666" s="65">
        <v>115457</v>
      </c>
      <c r="J666" s="65">
        <v>111275</v>
      </c>
      <c r="K666" s="65">
        <v>109274</v>
      </c>
      <c r="L666" s="65">
        <v>108505</v>
      </c>
    </row>
    <row r="667" spans="1:12" x14ac:dyDescent="0.25">
      <c r="A667" s="112" t="s">
        <v>435</v>
      </c>
      <c r="B667" s="112" t="s">
        <v>438</v>
      </c>
      <c r="C667" s="7" t="s">
        <v>6</v>
      </c>
      <c r="D667" s="7" t="s">
        <v>436</v>
      </c>
      <c r="E667" s="7" t="s">
        <v>7</v>
      </c>
      <c r="F667" s="65">
        <v>7707014</v>
      </c>
      <c r="G667" s="65">
        <v>4202006</v>
      </c>
      <c r="H667" s="65">
        <v>0</v>
      </c>
      <c r="I667" s="65">
        <v>0</v>
      </c>
      <c r="J667" s="65">
        <v>0</v>
      </c>
      <c r="K667" s="65">
        <v>0</v>
      </c>
      <c r="L667" s="65">
        <v>0</v>
      </c>
    </row>
    <row r="668" spans="1:12" x14ac:dyDescent="0.25">
      <c r="A668" s="112" t="s">
        <v>437</v>
      </c>
      <c r="B668" s="112" t="s">
        <v>438</v>
      </c>
      <c r="C668" s="7" t="s">
        <v>6</v>
      </c>
      <c r="D668" s="7" t="s">
        <v>245</v>
      </c>
      <c r="E668" s="7" t="s">
        <v>7</v>
      </c>
      <c r="F668" s="65">
        <v>761164</v>
      </c>
      <c r="G668" s="65">
        <v>518471</v>
      </c>
      <c r="H668" s="65">
        <v>23885</v>
      </c>
      <c r="I668" s="65">
        <v>13766</v>
      </c>
      <c r="J668" s="65">
        <v>11205</v>
      </c>
      <c r="K668" s="65">
        <v>1858</v>
      </c>
      <c r="L668" s="65">
        <v>130</v>
      </c>
    </row>
    <row r="669" spans="1:12" x14ac:dyDescent="0.25">
      <c r="A669" s="112" t="s">
        <v>438</v>
      </c>
      <c r="B669" s="112">
        <v>13</v>
      </c>
      <c r="C669" s="92" t="s">
        <v>6</v>
      </c>
      <c r="D669" s="92" t="s">
        <v>436</v>
      </c>
      <c r="E669" s="92" t="s">
        <v>7</v>
      </c>
      <c r="F669" s="95">
        <v>0</v>
      </c>
      <c r="G669" s="95">
        <v>0</v>
      </c>
      <c r="H669" s="95">
        <v>4509390</v>
      </c>
      <c r="I669" s="95">
        <v>5549964</v>
      </c>
      <c r="J669" s="95">
        <v>5588854</v>
      </c>
      <c r="K669" s="95">
        <v>5646397</v>
      </c>
      <c r="L669" s="95">
        <v>5326340</v>
      </c>
    </row>
    <row r="670" spans="1:12" x14ac:dyDescent="0.25">
      <c r="A670" s="114" t="s">
        <v>439</v>
      </c>
      <c r="B670" s="51" t="s">
        <v>440</v>
      </c>
      <c r="C670" s="115" t="s">
        <v>6</v>
      </c>
      <c r="D670" s="115" t="s">
        <v>434</v>
      </c>
      <c r="E670" s="115" t="s">
        <v>33</v>
      </c>
      <c r="F670" s="116">
        <v>104034</v>
      </c>
      <c r="G670" s="116">
        <v>592624</v>
      </c>
      <c r="H670" s="116">
        <v>0</v>
      </c>
      <c r="I670" s="116">
        <v>0</v>
      </c>
      <c r="J670" s="116">
        <v>0</v>
      </c>
      <c r="K670" s="116">
        <v>0</v>
      </c>
      <c r="L670" s="116">
        <v>0</v>
      </c>
    </row>
    <row r="671" spans="1:12" x14ac:dyDescent="0.25">
      <c r="A671" s="114" t="s">
        <v>441</v>
      </c>
      <c r="B671" s="51" t="s">
        <v>440</v>
      </c>
      <c r="C671" s="51" t="s">
        <v>6</v>
      </c>
      <c r="D671" s="51" t="s">
        <v>436</v>
      </c>
      <c r="E671" s="51" t="s">
        <v>33</v>
      </c>
      <c r="F671" s="117">
        <v>5725251</v>
      </c>
      <c r="G671" s="117">
        <v>3093685</v>
      </c>
      <c r="H671" s="117">
        <v>0</v>
      </c>
      <c r="I671" s="117">
        <v>0</v>
      </c>
      <c r="J671" s="117">
        <v>0</v>
      </c>
      <c r="K671" s="117">
        <v>0</v>
      </c>
      <c r="L671" s="117">
        <v>0</v>
      </c>
    </row>
    <row r="672" spans="1:12" x14ac:dyDescent="0.25">
      <c r="A672" s="114" t="s">
        <v>442</v>
      </c>
      <c r="B672" s="51" t="s">
        <v>440</v>
      </c>
      <c r="C672" s="51" t="s">
        <v>6</v>
      </c>
      <c r="D672" s="51" t="s">
        <v>245</v>
      </c>
      <c r="E672" s="51" t="s">
        <v>33</v>
      </c>
      <c r="F672" s="117">
        <v>51</v>
      </c>
      <c r="G672" s="117">
        <v>0</v>
      </c>
      <c r="H672" s="117">
        <v>0</v>
      </c>
      <c r="I672" s="117">
        <v>0</v>
      </c>
      <c r="J672" s="117">
        <v>0</v>
      </c>
      <c r="K672" s="117">
        <v>0</v>
      </c>
      <c r="L672" s="117">
        <v>0</v>
      </c>
    </row>
    <row r="673" spans="1:12" x14ac:dyDescent="0.25">
      <c r="A673" s="51" t="s">
        <v>440</v>
      </c>
      <c r="B673" s="51">
        <v>13</v>
      </c>
      <c r="C673" s="85" t="s">
        <v>6</v>
      </c>
      <c r="D673" s="85" t="s">
        <v>436</v>
      </c>
      <c r="E673" s="85" t="s">
        <v>33</v>
      </c>
      <c r="F673" s="86">
        <v>0</v>
      </c>
      <c r="G673" s="86">
        <v>0</v>
      </c>
      <c r="H673" s="86">
        <v>3144249</v>
      </c>
      <c r="I673" s="86">
        <v>4056231</v>
      </c>
      <c r="J673" s="86">
        <v>3670165</v>
      </c>
      <c r="K673" s="86">
        <v>4093309</v>
      </c>
      <c r="L673" s="86">
        <v>3850855</v>
      </c>
    </row>
    <row r="674" spans="1:12" x14ac:dyDescent="0.25">
      <c r="A674" s="118" t="s">
        <v>443</v>
      </c>
      <c r="B674" s="8" t="s">
        <v>444</v>
      </c>
      <c r="C674" s="53" t="s">
        <v>6</v>
      </c>
      <c r="D674" s="53" t="s">
        <v>434</v>
      </c>
      <c r="E674" s="53" t="s">
        <v>445</v>
      </c>
      <c r="F674" s="119">
        <v>57217</v>
      </c>
      <c r="G674" s="119">
        <v>82338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</row>
    <row r="675" spans="1:12" x14ac:dyDescent="0.25">
      <c r="A675" s="118" t="s">
        <v>444</v>
      </c>
      <c r="B675" s="118" t="s">
        <v>443</v>
      </c>
      <c r="C675" s="88" t="s">
        <v>6</v>
      </c>
      <c r="D675" s="88" t="s">
        <v>436</v>
      </c>
      <c r="E675" s="88" t="s">
        <v>445</v>
      </c>
      <c r="F675" s="89">
        <v>0</v>
      </c>
      <c r="G675" s="89">
        <v>0</v>
      </c>
      <c r="H675" s="89">
        <v>112208</v>
      </c>
      <c r="I675" s="89">
        <v>157001</v>
      </c>
      <c r="J675" s="89">
        <v>84939</v>
      </c>
      <c r="K675" s="89">
        <v>136390</v>
      </c>
      <c r="L675" s="89">
        <v>86750</v>
      </c>
    </row>
    <row r="676" spans="1:12" x14ac:dyDescent="0.25">
      <c r="A676" s="118" t="s">
        <v>446</v>
      </c>
      <c r="B676" s="118" t="s">
        <v>447</v>
      </c>
      <c r="C676" s="53" t="s">
        <v>6</v>
      </c>
      <c r="D676" s="53" t="s">
        <v>434</v>
      </c>
      <c r="E676" s="53" t="s">
        <v>448</v>
      </c>
      <c r="F676" s="119">
        <v>3792</v>
      </c>
      <c r="G676" s="119">
        <v>11940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</row>
    <row r="677" spans="1:12" x14ac:dyDescent="0.25">
      <c r="A677" s="118" t="s">
        <v>447</v>
      </c>
      <c r="B677" s="118" t="s">
        <v>446</v>
      </c>
      <c r="C677" s="88" t="s">
        <v>6</v>
      </c>
      <c r="D677" s="88" t="s">
        <v>436</v>
      </c>
      <c r="E677" s="88" t="s">
        <v>448</v>
      </c>
      <c r="F677" s="89">
        <v>0</v>
      </c>
      <c r="G677" s="89">
        <v>0</v>
      </c>
      <c r="H677" s="89">
        <v>0</v>
      </c>
      <c r="I677" s="89">
        <v>0</v>
      </c>
      <c r="J677" s="89">
        <v>0</v>
      </c>
      <c r="K677" s="89">
        <v>0</v>
      </c>
      <c r="L677" s="89">
        <v>0</v>
      </c>
    </row>
    <row r="678" spans="1:12" x14ac:dyDescent="0.25">
      <c r="A678" s="118" t="s">
        <v>449</v>
      </c>
      <c r="B678" s="118" t="s">
        <v>450</v>
      </c>
      <c r="C678" s="53" t="s">
        <v>6</v>
      </c>
      <c r="D678" s="53" t="s">
        <v>434</v>
      </c>
      <c r="E678" s="53" t="s">
        <v>451</v>
      </c>
      <c r="F678" s="119">
        <v>1192</v>
      </c>
      <c r="G678" s="119">
        <v>100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</row>
    <row r="679" spans="1:12" x14ac:dyDescent="0.25">
      <c r="A679" s="118" t="s">
        <v>450</v>
      </c>
      <c r="B679" s="118" t="s">
        <v>449</v>
      </c>
      <c r="C679" s="88" t="s">
        <v>6</v>
      </c>
      <c r="D679" s="88" t="s">
        <v>436</v>
      </c>
      <c r="E679" s="88" t="s">
        <v>451</v>
      </c>
      <c r="F679" s="89">
        <v>0</v>
      </c>
      <c r="G679" s="89">
        <v>0</v>
      </c>
      <c r="H679" s="89">
        <v>5148</v>
      </c>
      <c r="I679" s="89">
        <v>0</v>
      </c>
      <c r="J679" s="89">
        <v>0</v>
      </c>
      <c r="K679" s="89">
        <v>0</v>
      </c>
      <c r="L679" s="89">
        <v>0</v>
      </c>
    </row>
    <row r="680" spans="1:12" x14ac:dyDescent="0.25">
      <c r="A680" s="118" t="s">
        <v>452</v>
      </c>
      <c r="B680" s="118" t="s">
        <v>453</v>
      </c>
      <c r="C680" s="53" t="s">
        <v>6</v>
      </c>
      <c r="D680" s="53" t="s">
        <v>434</v>
      </c>
      <c r="E680" s="53" t="s">
        <v>454</v>
      </c>
      <c r="F680" s="119">
        <v>30607</v>
      </c>
      <c r="G680" s="119">
        <v>142937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</row>
    <row r="681" spans="1:12" x14ac:dyDescent="0.25">
      <c r="A681" s="118" t="s">
        <v>453</v>
      </c>
      <c r="B681" s="118" t="s">
        <v>452</v>
      </c>
      <c r="C681" s="88" t="s">
        <v>6</v>
      </c>
      <c r="D681" s="88" t="s">
        <v>436</v>
      </c>
      <c r="E681" s="88" t="s">
        <v>454</v>
      </c>
      <c r="F681" s="89">
        <v>0</v>
      </c>
      <c r="G681" s="89">
        <v>0</v>
      </c>
      <c r="H681" s="89">
        <v>123917</v>
      </c>
      <c r="I681" s="89">
        <v>103703</v>
      </c>
      <c r="J681" s="89">
        <v>80000</v>
      </c>
      <c r="K681" s="89">
        <v>35000</v>
      </c>
      <c r="L681" s="89">
        <v>10000</v>
      </c>
    </row>
    <row r="682" spans="1:12" x14ac:dyDescent="0.25">
      <c r="A682" s="118" t="s">
        <v>455</v>
      </c>
      <c r="B682" s="118" t="s">
        <v>456</v>
      </c>
      <c r="C682" s="53" t="s">
        <v>6</v>
      </c>
      <c r="D682" s="53" t="s">
        <v>434</v>
      </c>
      <c r="E682" s="53" t="s">
        <v>457</v>
      </c>
      <c r="F682" s="119">
        <v>0</v>
      </c>
      <c r="G682" s="119">
        <v>186000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</row>
    <row r="683" spans="1:12" x14ac:dyDescent="0.25">
      <c r="A683" s="118" t="s">
        <v>456</v>
      </c>
      <c r="B683" s="118" t="s">
        <v>455</v>
      </c>
      <c r="C683" s="88" t="s">
        <v>6</v>
      </c>
      <c r="D683" s="88" t="s">
        <v>436</v>
      </c>
      <c r="E683" s="88" t="s">
        <v>457</v>
      </c>
      <c r="F683" s="89">
        <v>0</v>
      </c>
      <c r="G683" s="89">
        <v>0</v>
      </c>
      <c r="H683" s="89">
        <v>0</v>
      </c>
      <c r="I683" s="89">
        <v>0</v>
      </c>
      <c r="J683" s="89">
        <v>0</v>
      </c>
      <c r="K683" s="89">
        <v>0</v>
      </c>
      <c r="L683" s="89">
        <v>0</v>
      </c>
    </row>
    <row r="684" spans="1:12" x14ac:dyDescent="0.25">
      <c r="A684" s="118" t="s">
        <v>458</v>
      </c>
      <c r="B684" s="118" t="s">
        <v>459</v>
      </c>
      <c r="C684" s="53" t="s">
        <v>6</v>
      </c>
      <c r="D684" s="53" t="s">
        <v>434</v>
      </c>
      <c r="E684" s="53" t="s">
        <v>460</v>
      </c>
      <c r="F684" s="119">
        <v>3947</v>
      </c>
      <c r="G684" s="119">
        <v>51010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</row>
    <row r="685" spans="1:12" x14ac:dyDescent="0.25">
      <c r="A685" s="118" t="s">
        <v>459</v>
      </c>
      <c r="B685" s="118" t="s">
        <v>458</v>
      </c>
      <c r="C685" s="88" t="s">
        <v>6</v>
      </c>
      <c r="D685" s="88" t="s">
        <v>436</v>
      </c>
      <c r="E685" s="88" t="s">
        <v>460</v>
      </c>
      <c r="F685" s="89">
        <v>0</v>
      </c>
      <c r="G685" s="89">
        <v>0</v>
      </c>
      <c r="H685" s="89">
        <v>221915</v>
      </c>
      <c r="I685" s="89">
        <v>179491</v>
      </c>
      <c r="J685" s="89">
        <v>140530</v>
      </c>
      <c r="K685" s="89">
        <v>107150</v>
      </c>
      <c r="L685" s="89">
        <v>73715</v>
      </c>
    </row>
    <row r="686" spans="1:12" x14ac:dyDescent="0.25">
      <c r="A686" s="118" t="s">
        <v>461</v>
      </c>
      <c r="B686" s="118" t="s">
        <v>462</v>
      </c>
      <c r="C686" s="53" t="s">
        <v>6</v>
      </c>
      <c r="D686" s="53" t="s">
        <v>434</v>
      </c>
      <c r="E686" s="53" t="s">
        <v>463</v>
      </c>
      <c r="F686" s="119">
        <v>7279</v>
      </c>
      <c r="G686" s="119">
        <v>92207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</row>
    <row r="687" spans="1:12" x14ac:dyDescent="0.25">
      <c r="A687" s="118" t="s">
        <v>462</v>
      </c>
      <c r="B687" s="118" t="s">
        <v>461</v>
      </c>
      <c r="C687" s="88" t="s">
        <v>6</v>
      </c>
      <c r="D687" s="88" t="s">
        <v>436</v>
      </c>
      <c r="E687" s="88" t="s">
        <v>463</v>
      </c>
      <c r="F687" s="89">
        <v>0</v>
      </c>
      <c r="G687" s="89">
        <v>0</v>
      </c>
      <c r="H687" s="89">
        <v>41910</v>
      </c>
      <c r="I687" s="89">
        <v>17685</v>
      </c>
      <c r="J687" s="89">
        <v>4575</v>
      </c>
      <c r="K687" s="89">
        <v>0</v>
      </c>
      <c r="L687" s="89">
        <v>0</v>
      </c>
    </row>
    <row r="688" spans="1:12" x14ac:dyDescent="0.25">
      <c r="A688" s="118" t="s">
        <v>464</v>
      </c>
      <c r="B688" s="118" t="s">
        <v>462</v>
      </c>
      <c r="C688" s="53" t="s">
        <v>6</v>
      </c>
      <c r="D688" s="53" t="s">
        <v>434</v>
      </c>
      <c r="E688" s="53" t="s">
        <v>465</v>
      </c>
      <c r="F688" s="119">
        <v>0</v>
      </c>
      <c r="G688" s="119">
        <v>21492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</row>
    <row r="689" spans="1:12" x14ac:dyDescent="0.25">
      <c r="A689" s="118" t="s">
        <v>462</v>
      </c>
      <c r="B689" s="118" t="s">
        <v>464</v>
      </c>
      <c r="C689" s="88" t="s">
        <v>6</v>
      </c>
      <c r="D689" s="88" t="s">
        <v>436</v>
      </c>
      <c r="E689" s="88" t="s">
        <v>465</v>
      </c>
      <c r="F689" s="89">
        <v>0</v>
      </c>
      <c r="G689" s="89">
        <v>0</v>
      </c>
      <c r="H689" s="89">
        <v>32900</v>
      </c>
      <c r="I689" s="89">
        <v>47400</v>
      </c>
      <c r="J689" s="120">
        <v>0</v>
      </c>
      <c r="K689" s="89">
        <v>0</v>
      </c>
      <c r="L689" s="89">
        <v>0</v>
      </c>
    </row>
    <row r="690" spans="1:12" x14ac:dyDescent="0.25">
      <c r="A690" s="118" t="s">
        <v>466</v>
      </c>
      <c r="B690" s="118" t="s">
        <v>462</v>
      </c>
      <c r="C690" s="53" t="s">
        <v>6</v>
      </c>
      <c r="D690" s="53" t="s">
        <v>434</v>
      </c>
      <c r="E690" s="53" t="s">
        <v>467</v>
      </c>
      <c r="F690" s="119">
        <v>0</v>
      </c>
      <c r="G690" s="119">
        <v>4600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</row>
    <row r="691" spans="1:12" x14ac:dyDescent="0.25">
      <c r="A691" s="118" t="s">
        <v>462</v>
      </c>
      <c r="B691" s="118" t="s">
        <v>466</v>
      </c>
      <c r="C691" s="88" t="s">
        <v>6</v>
      </c>
      <c r="D691" s="88" t="s">
        <v>436</v>
      </c>
      <c r="E691" s="88" t="s">
        <v>467</v>
      </c>
      <c r="F691" s="89">
        <v>0</v>
      </c>
      <c r="G691" s="89">
        <v>0</v>
      </c>
      <c r="H691" s="89">
        <v>21750</v>
      </c>
      <c r="I691" s="89">
        <v>28550</v>
      </c>
      <c r="J691" s="89">
        <v>21250</v>
      </c>
      <c r="K691" s="89">
        <v>10850</v>
      </c>
      <c r="L691" s="89">
        <v>0</v>
      </c>
    </row>
    <row r="692" spans="1:12" x14ac:dyDescent="0.25">
      <c r="A692" s="118" t="s">
        <v>468</v>
      </c>
      <c r="B692" s="118" t="s">
        <v>469</v>
      </c>
      <c r="C692" s="53" t="s">
        <v>6</v>
      </c>
      <c r="D692" s="53" t="s">
        <v>436</v>
      </c>
      <c r="E692" s="53" t="s">
        <v>470</v>
      </c>
      <c r="F692" s="119">
        <v>66176</v>
      </c>
      <c r="G692" s="119">
        <v>59414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</row>
    <row r="693" spans="1:12" x14ac:dyDescent="0.25">
      <c r="A693" s="118" t="s">
        <v>469</v>
      </c>
      <c r="B693" s="118" t="s">
        <v>468</v>
      </c>
      <c r="C693" s="88" t="s">
        <v>6</v>
      </c>
      <c r="D693" s="88" t="s">
        <v>436</v>
      </c>
      <c r="E693" s="88" t="s">
        <v>470</v>
      </c>
      <c r="F693" s="89">
        <v>0</v>
      </c>
      <c r="G693" s="89">
        <v>0</v>
      </c>
      <c r="H693" s="89">
        <v>73408</v>
      </c>
      <c r="I693" s="89">
        <v>61193</v>
      </c>
      <c r="J693" s="89">
        <v>56898</v>
      </c>
      <c r="K693" s="89">
        <v>38392</v>
      </c>
      <c r="L693" s="89">
        <v>38158</v>
      </c>
    </row>
    <row r="694" spans="1:12" x14ac:dyDescent="0.25">
      <c r="A694" s="118" t="s">
        <v>471</v>
      </c>
      <c r="B694" s="118" t="s">
        <v>472</v>
      </c>
      <c r="C694" s="53" t="s">
        <v>6</v>
      </c>
      <c r="D694" s="53" t="s">
        <v>436</v>
      </c>
      <c r="E694" s="53" t="s">
        <v>473</v>
      </c>
      <c r="F694" s="119">
        <v>31114</v>
      </c>
      <c r="G694" s="119">
        <v>25419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</row>
    <row r="695" spans="1:12" x14ac:dyDescent="0.25">
      <c r="A695" s="118" t="s">
        <v>472</v>
      </c>
      <c r="B695" s="118" t="s">
        <v>471</v>
      </c>
      <c r="C695" s="88" t="s">
        <v>6</v>
      </c>
      <c r="D695" s="88" t="s">
        <v>436</v>
      </c>
      <c r="E695" s="88" t="s">
        <v>473</v>
      </c>
      <c r="F695" s="89">
        <v>0</v>
      </c>
      <c r="G695" s="89">
        <v>0</v>
      </c>
      <c r="H695" s="89">
        <v>23795</v>
      </c>
      <c r="I695" s="89">
        <v>0</v>
      </c>
      <c r="J695" s="89">
        <v>0</v>
      </c>
      <c r="K695" s="89">
        <v>0</v>
      </c>
      <c r="L695" s="89">
        <v>0</v>
      </c>
    </row>
    <row r="696" spans="1:12" x14ac:dyDescent="0.25">
      <c r="A696" s="118" t="s">
        <v>474</v>
      </c>
      <c r="B696" s="118" t="s">
        <v>475</v>
      </c>
      <c r="C696" s="53" t="s">
        <v>6</v>
      </c>
      <c r="D696" s="53" t="s">
        <v>436</v>
      </c>
      <c r="E696" s="53" t="s">
        <v>476</v>
      </c>
      <c r="F696" s="119">
        <v>2435</v>
      </c>
      <c r="G696" s="119">
        <v>984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</row>
    <row r="697" spans="1:12" x14ac:dyDescent="0.25">
      <c r="A697" s="118" t="s">
        <v>475</v>
      </c>
      <c r="B697" s="118" t="s">
        <v>474</v>
      </c>
      <c r="C697" s="88" t="s">
        <v>6</v>
      </c>
      <c r="D697" s="88" t="s">
        <v>436</v>
      </c>
      <c r="E697" s="88" t="s">
        <v>476</v>
      </c>
      <c r="F697" s="89">
        <v>0</v>
      </c>
      <c r="G697" s="89">
        <v>0</v>
      </c>
      <c r="H697" s="89">
        <v>2206</v>
      </c>
      <c r="I697" s="89">
        <v>1938</v>
      </c>
      <c r="J697" s="89">
        <v>1768</v>
      </c>
      <c r="K697" s="89">
        <v>1341</v>
      </c>
      <c r="L697" s="89">
        <v>1606</v>
      </c>
    </row>
    <row r="698" spans="1:12" x14ac:dyDescent="0.25">
      <c r="A698" s="118" t="s">
        <v>477</v>
      </c>
      <c r="B698" s="118" t="s">
        <v>478</v>
      </c>
      <c r="C698" s="53" t="s">
        <v>6</v>
      </c>
      <c r="D698" s="53" t="s">
        <v>436</v>
      </c>
      <c r="E698" s="53" t="s">
        <v>479</v>
      </c>
      <c r="F698" s="119">
        <v>2284</v>
      </c>
      <c r="G698" s="119">
        <v>56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</row>
    <row r="699" spans="1:12" x14ac:dyDescent="0.25">
      <c r="A699" s="118" t="s">
        <v>478</v>
      </c>
      <c r="B699" s="118" t="s">
        <v>477</v>
      </c>
      <c r="C699" s="88" t="s">
        <v>6</v>
      </c>
      <c r="D699" s="88" t="s">
        <v>436</v>
      </c>
      <c r="E699" s="88" t="s">
        <v>479</v>
      </c>
      <c r="F699" s="89">
        <v>0</v>
      </c>
      <c r="G699" s="89">
        <v>0</v>
      </c>
      <c r="H699" s="89">
        <v>444</v>
      </c>
      <c r="I699" s="89">
        <v>0</v>
      </c>
      <c r="J699" s="89">
        <v>0</v>
      </c>
      <c r="K699" s="89">
        <v>0</v>
      </c>
      <c r="L699" s="89">
        <v>0</v>
      </c>
    </row>
    <row r="700" spans="1:12" x14ac:dyDescent="0.25">
      <c r="A700" s="118" t="s">
        <v>480</v>
      </c>
      <c r="B700" s="118" t="s">
        <v>481</v>
      </c>
      <c r="C700" s="53" t="s">
        <v>6</v>
      </c>
      <c r="D700" s="53" t="s">
        <v>436</v>
      </c>
      <c r="E700" s="53" t="s">
        <v>482</v>
      </c>
      <c r="F700" s="119">
        <v>49777</v>
      </c>
      <c r="G700" s="119">
        <v>64486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</row>
    <row r="701" spans="1:12" x14ac:dyDescent="0.25">
      <c r="A701" s="118" t="s">
        <v>481</v>
      </c>
      <c r="B701" s="118" t="s">
        <v>480</v>
      </c>
      <c r="C701" s="88" t="s">
        <v>6</v>
      </c>
      <c r="D701" s="88" t="s">
        <v>436</v>
      </c>
      <c r="E701" s="88" t="s">
        <v>482</v>
      </c>
      <c r="F701" s="89">
        <v>0</v>
      </c>
      <c r="G701" s="89">
        <v>0</v>
      </c>
      <c r="H701" s="89">
        <v>190703</v>
      </c>
      <c r="I701" s="89">
        <v>238710</v>
      </c>
      <c r="J701" s="89">
        <v>238565</v>
      </c>
      <c r="K701" s="89">
        <v>227846</v>
      </c>
      <c r="L701" s="89">
        <v>209111</v>
      </c>
    </row>
    <row r="702" spans="1:12" x14ac:dyDescent="0.25">
      <c r="A702" s="118" t="s">
        <v>483</v>
      </c>
      <c r="B702" s="118" t="s">
        <v>484</v>
      </c>
      <c r="C702" s="53" t="s">
        <v>6</v>
      </c>
      <c r="D702" s="53" t="s">
        <v>436</v>
      </c>
      <c r="E702" s="53" t="s">
        <v>485</v>
      </c>
      <c r="F702" s="119">
        <v>2939</v>
      </c>
      <c r="G702" s="119">
        <v>2672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</row>
    <row r="703" spans="1:12" x14ac:dyDescent="0.25">
      <c r="A703" s="118" t="s">
        <v>484</v>
      </c>
      <c r="B703" s="118" t="s">
        <v>483</v>
      </c>
      <c r="C703" s="88" t="s">
        <v>6</v>
      </c>
      <c r="D703" s="88" t="s">
        <v>436</v>
      </c>
      <c r="E703" s="88" t="s">
        <v>485</v>
      </c>
      <c r="F703" s="89">
        <v>0</v>
      </c>
      <c r="G703" s="89">
        <v>0</v>
      </c>
      <c r="H703" s="89">
        <v>1696</v>
      </c>
      <c r="I703" s="89">
        <v>1696</v>
      </c>
      <c r="J703" s="89">
        <v>1266</v>
      </c>
      <c r="K703" s="89">
        <v>0</v>
      </c>
      <c r="L703" s="89">
        <v>0</v>
      </c>
    </row>
    <row r="704" spans="1:12" x14ac:dyDescent="0.25">
      <c r="A704" s="118" t="s">
        <v>486</v>
      </c>
      <c r="B704" s="118" t="s">
        <v>487</v>
      </c>
      <c r="C704" s="53" t="s">
        <v>6</v>
      </c>
      <c r="D704" s="53" t="s">
        <v>436</v>
      </c>
      <c r="E704" s="53" t="s">
        <v>488</v>
      </c>
      <c r="F704" s="119">
        <v>706</v>
      </c>
      <c r="G704" s="119">
        <v>2740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</row>
    <row r="705" spans="1:12" x14ac:dyDescent="0.25">
      <c r="A705" s="118" t="s">
        <v>487</v>
      </c>
      <c r="B705" s="118" t="s">
        <v>486</v>
      </c>
      <c r="C705" s="88" t="s">
        <v>6</v>
      </c>
      <c r="D705" s="88" t="s">
        <v>436</v>
      </c>
      <c r="E705" s="88" t="s">
        <v>488</v>
      </c>
      <c r="F705" s="89">
        <v>0</v>
      </c>
      <c r="G705" s="89">
        <v>0</v>
      </c>
      <c r="H705" s="89">
        <v>13042</v>
      </c>
      <c r="I705" s="89">
        <v>2825</v>
      </c>
      <c r="J705" s="89">
        <v>3552</v>
      </c>
      <c r="K705" s="89">
        <v>2799</v>
      </c>
      <c r="L705" s="89">
        <v>3266</v>
      </c>
    </row>
    <row r="706" spans="1:12" x14ac:dyDescent="0.25">
      <c r="A706" s="118" t="s">
        <v>489</v>
      </c>
      <c r="B706" s="118" t="s">
        <v>490</v>
      </c>
      <c r="C706" s="53" t="s">
        <v>6</v>
      </c>
      <c r="D706" s="53" t="s">
        <v>436</v>
      </c>
      <c r="E706" s="53" t="s">
        <v>491</v>
      </c>
      <c r="F706" s="119">
        <v>701</v>
      </c>
      <c r="G706" s="119">
        <v>269500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</row>
    <row r="707" spans="1:12" x14ac:dyDescent="0.25">
      <c r="A707" s="118" t="s">
        <v>490</v>
      </c>
      <c r="B707" s="118" t="s">
        <v>489</v>
      </c>
      <c r="C707" s="88" t="s">
        <v>6</v>
      </c>
      <c r="D707" s="88" t="s">
        <v>436</v>
      </c>
      <c r="E707" s="88" t="s">
        <v>491</v>
      </c>
      <c r="F707" s="89">
        <v>0</v>
      </c>
      <c r="G707" s="89">
        <v>0</v>
      </c>
      <c r="H707" s="89">
        <v>46773</v>
      </c>
      <c r="I707" s="89">
        <v>340000</v>
      </c>
      <c r="J707" s="89">
        <v>366000</v>
      </c>
      <c r="K707" s="89">
        <v>373000</v>
      </c>
      <c r="L707" s="89">
        <v>384000</v>
      </c>
    </row>
    <row r="708" spans="1:12" x14ac:dyDescent="0.25">
      <c r="A708" s="118" t="s">
        <v>492</v>
      </c>
      <c r="B708" s="118" t="s">
        <v>493</v>
      </c>
      <c r="C708" s="53" t="s">
        <v>6</v>
      </c>
      <c r="D708" s="53" t="s">
        <v>436</v>
      </c>
      <c r="E708" s="53" t="s">
        <v>494</v>
      </c>
      <c r="F708" s="119">
        <v>397600</v>
      </c>
      <c r="G708" s="119">
        <v>666946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</row>
    <row r="709" spans="1:12" x14ac:dyDescent="0.25">
      <c r="A709" s="118" t="s">
        <v>493</v>
      </c>
      <c r="B709" s="118" t="s">
        <v>492</v>
      </c>
      <c r="C709" s="88" t="s">
        <v>6</v>
      </c>
      <c r="D709" s="88" t="s">
        <v>436</v>
      </c>
      <c r="E709" s="88" t="s">
        <v>494</v>
      </c>
      <c r="F709" s="89">
        <v>0</v>
      </c>
      <c r="G709" s="89">
        <v>0</v>
      </c>
      <c r="H709" s="89">
        <v>593573</v>
      </c>
      <c r="I709" s="89">
        <v>644325</v>
      </c>
      <c r="J709" s="89">
        <v>749642</v>
      </c>
      <c r="K709" s="89">
        <v>931175</v>
      </c>
      <c r="L709" s="89">
        <v>1309806</v>
      </c>
    </row>
    <row r="710" spans="1:12" x14ac:dyDescent="0.25">
      <c r="A710" s="118" t="s">
        <v>495</v>
      </c>
      <c r="B710" s="118" t="s">
        <v>496</v>
      </c>
      <c r="C710" s="53" t="s">
        <v>6</v>
      </c>
      <c r="D710" s="53" t="s">
        <v>436</v>
      </c>
      <c r="E710" s="53" t="s">
        <v>497</v>
      </c>
      <c r="F710" s="119">
        <v>102375</v>
      </c>
      <c r="G710" s="119">
        <v>532965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</row>
    <row r="711" spans="1:12" x14ac:dyDescent="0.25">
      <c r="A711" s="118" t="s">
        <v>496</v>
      </c>
      <c r="B711" s="118" t="s">
        <v>495</v>
      </c>
      <c r="C711" s="88" t="s">
        <v>6</v>
      </c>
      <c r="D711" s="88" t="s">
        <v>436</v>
      </c>
      <c r="E711" s="88" t="s">
        <v>497</v>
      </c>
      <c r="F711" s="89">
        <v>0</v>
      </c>
      <c r="G711" s="89">
        <v>0</v>
      </c>
      <c r="H711" s="89">
        <v>89576</v>
      </c>
      <c r="I711" s="89">
        <v>207974</v>
      </c>
      <c r="J711" s="89">
        <v>462592</v>
      </c>
      <c r="K711" s="89">
        <v>720512</v>
      </c>
      <c r="L711" s="89">
        <v>859512</v>
      </c>
    </row>
    <row r="712" spans="1:12" x14ac:dyDescent="0.25">
      <c r="A712" s="118" t="s">
        <v>498</v>
      </c>
      <c r="B712" s="118" t="s">
        <v>499</v>
      </c>
      <c r="C712" s="53" t="s">
        <v>6</v>
      </c>
      <c r="D712" s="53" t="s">
        <v>436</v>
      </c>
      <c r="E712" s="53" t="s">
        <v>500</v>
      </c>
      <c r="F712" s="119">
        <v>30000</v>
      </c>
      <c r="G712" s="119">
        <v>38593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</row>
    <row r="713" spans="1:12" x14ac:dyDescent="0.25">
      <c r="A713" s="118" t="s">
        <v>499</v>
      </c>
      <c r="B713" s="118" t="s">
        <v>498</v>
      </c>
      <c r="C713" s="88" t="s">
        <v>6</v>
      </c>
      <c r="D713" s="88" t="s">
        <v>436</v>
      </c>
      <c r="E713" s="88" t="s">
        <v>500</v>
      </c>
      <c r="F713" s="89">
        <v>0</v>
      </c>
      <c r="G713" s="89">
        <v>0</v>
      </c>
      <c r="H713" s="89">
        <v>12828</v>
      </c>
      <c r="I713" s="89">
        <v>12828</v>
      </c>
      <c r="J713" s="89">
        <v>0</v>
      </c>
      <c r="K713" s="89">
        <v>0</v>
      </c>
      <c r="L713" s="89">
        <v>0</v>
      </c>
    </row>
    <row r="714" spans="1:12" x14ac:dyDescent="0.25">
      <c r="A714" s="118" t="s">
        <v>501</v>
      </c>
      <c r="B714" s="118" t="s">
        <v>502</v>
      </c>
      <c r="C714" s="53" t="s">
        <v>6</v>
      </c>
      <c r="D714" s="53" t="s">
        <v>436</v>
      </c>
      <c r="E714" s="53" t="s">
        <v>503</v>
      </c>
      <c r="F714" s="119">
        <v>510696</v>
      </c>
      <c r="G714" s="119">
        <v>500357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</row>
    <row r="715" spans="1:12" x14ac:dyDescent="0.25">
      <c r="A715" s="118" t="s">
        <v>502</v>
      </c>
      <c r="B715" s="118" t="s">
        <v>501</v>
      </c>
      <c r="C715" s="88" t="s">
        <v>6</v>
      </c>
      <c r="D715" s="88" t="s">
        <v>436</v>
      </c>
      <c r="E715" s="88" t="s">
        <v>503</v>
      </c>
      <c r="F715" s="89">
        <v>0</v>
      </c>
      <c r="G715" s="89">
        <v>0</v>
      </c>
      <c r="H715" s="89">
        <v>578275</v>
      </c>
      <c r="I715" s="89">
        <v>534106</v>
      </c>
      <c r="J715" s="89">
        <v>180346</v>
      </c>
      <c r="K715" s="89">
        <v>166110</v>
      </c>
      <c r="L715" s="89">
        <v>173514</v>
      </c>
    </row>
    <row r="716" spans="1:12" x14ac:dyDescent="0.25">
      <c r="A716" s="118" t="s">
        <v>504</v>
      </c>
      <c r="B716" s="118" t="s">
        <v>505</v>
      </c>
      <c r="C716" s="53" t="s">
        <v>6</v>
      </c>
      <c r="D716" s="53" t="s">
        <v>436</v>
      </c>
      <c r="E716" s="53" t="s">
        <v>506</v>
      </c>
      <c r="F716" s="119">
        <v>2786</v>
      </c>
      <c r="G716" s="119">
        <v>4510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</row>
    <row r="717" spans="1:12" x14ac:dyDescent="0.25">
      <c r="A717" s="118" t="s">
        <v>505</v>
      </c>
      <c r="B717" s="118" t="s">
        <v>504</v>
      </c>
      <c r="C717" s="88" t="s">
        <v>6</v>
      </c>
      <c r="D717" s="88" t="s">
        <v>436</v>
      </c>
      <c r="E717" s="88" t="s">
        <v>506</v>
      </c>
      <c r="F717" s="89">
        <v>0</v>
      </c>
      <c r="G717" s="89">
        <v>0</v>
      </c>
      <c r="H717" s="89">
        <v>3369</v>
      </c>
      <c r="I717" s="89">
        <v>4109</v>
      </c>
      <c r="J717" s="89">
        <v>4228</v>
      </c>
      <c r="K717" s="89">
        <v>4228</v>
      </c>
      <c r="L717" s="89">
        <v>4228</v>
      </c>
    </row>
    <row r="718" spans="1:12" x14ac:dyDescent="0.25">
      <c r="A718" s="118" t="s">
        <v>507</v>
      </c>
      <c r="B718" s="118" t="s">
        <v>508</v>
      </c>
      <c r="C718" s="53" t="s">
        <v>6</v>
      </c>
      <c r="D718" s="53" t="s">
        <v>436</v>
      </c>
      <c r="E718" s="53" t="s">
        <v>509</v>
      </c>
      <c r="F718" s="119">
        <v>6401</v>
      </c>
      <c r="G718" s="119">
        <v>5610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</row>
    <row r="719" spans="1:12" x14ac:dyDescent="0.25">
      <c r="A719" s="118" t="s">
        <v>508</v>
      </c>
      <c r="B719" s="118" t="s">
        <v>507</v>
      </c>
      <c r="C719" s="88" t="s">
        <v>6</v>
      </c>
      <c r="D719" s="88" t="s">
        <v>436</v>
      </c>
      <c r="E719" s="88" t="s">
        <v>509</v>
      </c>
      <c r="F719" s="89">
        <v>0</v>
      </c>
      <c r="G719" s="89">
        <v>0</v>
      </c>
      <c r="H719" s="89">
        <v>6925</v>
      </c>
      <c r="I719" s="89">
        <v>6925</v>
      </c>
      <c r="J719" s="89">
        <v>6925</v>
      </c>
      <c r="K719" s="89">
        <v>3921</v>
      </c>
      <c r="L719" s="89">
        <v>4697</v>
      </c>
    </row>
    <row r="720" spans="1:12" x14ac:dyDescent="0.25">
      <c r="A720" s="118" t="s">
        <v>510</v>
      </c>
      <c r="B720" s="118" t="s">
        <v>511</v>
      </c>
      <c r="C720" s="53" t="s">
        <v>6</v>
      </c>
      <c r="D720" s="53" t="s">
        <v>436</v>
      </c>
      <c r="E720" s="53" t="s">
        <v>134</v>
      </c>
      <c r="F720" s="119">
        <v>19064</v>
      </c>
      <c r="G720" s="119">
        <v>17793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</row>
    <row r="721" spans="1:12" x14ac:dyDescent="0.25">
      <c r="A721" s="118" t="s">
        <v>511</v>
      </c>
      <c r="B721" s="118" t="s">
        <v>510</v>
      </c>
      <c r="C721" s="88" t="s">
        <v>6</v>
      </c>
      <c r="D721" s="88" t="s">
        <v>436</v>
      </c>
      <c r="E721" s="88" t="s">
        <v>134</v>
      </c>
      <c r="F721" s="89">
        <v>0</v>
      </c>
      <c r="G721" s="89">
        <v>0</v>
      </c>
      <c r="H721" s="89">
        <v>5494</v>
      </c>
      <c r="I721" s="89">
        <v>4144</v>
      </c>
      <c r="J721" s="89">
        <v>4144</v>
      </c>
      <c r="K721" s="89">
        <v>4144</v>
      </c>
      <c r="L721" s="89">
        <v>4144</v>
      </c>
    </row>
    <row r="722" spans="1:12" x14ac:dyDescent="0.25">
      <c r="A722" s="118" t="s">
        <v>512</v>
      </c>
      <c r="B722" s="118" t="s">
        <v>513</v>
      </c>
      <c r="C722" s="53" t="s">
        <v>6</v>
      </c>
      <c r="D722" s="53" t="s">
        <v>436</v>
      </c>
      <c r="E722" s="53" t="s">
        <v>514</v>
      </c>
      <c r="F722" s="119">
        <v>49134</v>
      </c>
      <c r="G722" s="119">
        <v>32639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</row>
    <row r="723" spans="1:12" x14ac:dyDescent="0.25">
      <c r="A723" s="118" t="s">
        <v>513</v>
      </c>
      <c r="B723" s="118" t="s">
        <v>512</v>
      </c>
      <c r="C723" s="88" t="s">
        <v>6</v>
      </c>
      <c r="D723" s="88" t="s">
        <v>436</v>
      </c>
      <c r="E723" s="88" t="s">
        <v>514</v>
      </c>
      <c r="F723" s="89">
        <v>0</v>
      </c>
      <c r="G723" s="89">
        <v>0</v>
      </c>
      <c r="H723" s="89">
        <v>18501</v>
      </c>
      <c r="I723" s="89">
        <v>40993</v>
      </c>
      <c r="J723" s="89">
        <v>47911</v>
      </c>
      <c r="K723" s="89">
        <v>19842</v>
      </c>
      <c r="L723" s="89">
        <v>17842</v>
      </c>
    </row>
    <row r="724" spans="1:12" x14ac:dyDescent="0.25">
      <c r="A724" s="118" t="s">
        <v>515</v>
      </c>
      <c r="B724" s="118" t="s">
        <v>516</v>
      </c>
      <c r="C724" s="53" t="s">
        <v>6</v>
      </c>
      <c r="D724" s="53" t="s">
        <v>436</v>
      </c>
      <c r="E724" s="53" t="s">
        <v>517</v>
      </c>
      <c r="F724" s="119">
        <v>2150</v>
      </c>
      <c r="G724" s="119">
        <v>52400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</row>
    <row r="725" spans="1:12" x14ac:dyDescent="0.25">
      <c r="A725" s="118" t="s">
        <v>516</v>
      </c>
      <c r="B725" s="118" t="s">
        <v>515</v>
      </c>
      <c r="C725" s="88" t="s">
        <v>6</v>
      </c>
      <c r="D725" s="88" t="s">
        <v>436</v>
      </c>
      <c r="E725" s="88" t="s">
        <v>517</v>
      </c>
      <c r="F725" s="89">
        <v>0</v>
      </c>
      <c r="G725" s="89">
        <v>0</v>
      </c>
      <c r="H725" s="89">
        <v>166471</v>
      </c>
      <c r="I725" s="89">
        <v>476686</v>
      </c>
      <c r="J725" s="89">
        <v>468823</v>
      </c>
      <c r="K725" s="89">
        <v>316302</v>
      </c>
      <c r="L725" s="89">
        <v>273463</v>
      </c>
    </row>
    <row r="726" spans="1:12" x14ac:dyDescent="0.25">
      <c r="A726" s="118" t="s">
        <v>518</v>
      </c>
      <c r="B726" s="118" t="s">
        <v>519</v>
      </c>
      <c r="C726" s="53" t="s">
        <v>6</v>
      </c>
      <c r="D726" s="53" t="s">
        <v>436</v>
      </c>
      <c r="E726" s="53" t="s">
        <v>520</v>
      </c>
      <c r="F726" s="119">
        <v>0</v>
      </c>
      <c r="G726" s="119">
        <v>615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</row>
    <row r="727" spans="1:12" x14ac:dyDescent="0.25">
      <c r="A727" s="118" t="s">
        <v>519</v>
      </c>
      <c r="B727" s="118" t="s">
        <v>518</v>
      </c>
      <c r="C727" s="88" t="s">
        <v>6</v>
      </c>
      <c r="D727" s="88" t="s">
        <v>436</v>
      </c>
      <c r="E727" s="88" t="s">
        <v>520</v>
      </c>
      <c r="F727" s="89">
        <v>0</v>
      </c>
      <c r="G727" s="89">
        <v>0</v>
      </c>
      <c r="H727" s="89">
        <v>0</v>
      </c>
      <c r="I727" s="89">
        <v>0</v>
      </c>
      <c r="J727" s="89">
        <v>0</v>
      </c>
      <c r="K727" s="89">
        <v>0</v>
      </c>
      <c r="L727" s="89">
        <v>0</v>
      </c>
    </row>
    <row r="728" spans="1:12" x14ac:dyDescent="0.25">
      <c r="A728" s="118" t="s">
        <v>521</v>
      </c>
      <c r="B728" s="118" t="s">
        <v>522</v>
      </c>
      <c r="C728" s="53" t="s">
        <v>6</v>
      </c>
      <c r="D728" s="53" t="s">
        <v>436</v>
      </c>
      <c r="E728" s="53" t="s">
        <v>523</v>
      </c>
      <c r="F728" s="119">
        <v>1949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</row>
    <row r="729" spans="1:12" x14ac:dyDescent="0.25">
      <c r="A729" s="118" t="s">
        <v>522</v>
      </c>
      <c r="B729" s="118" t="s">
        <v>521</v>
      </c>
      <c r="C729" s="88" t="s">
        <v>6</v>
      </c>
      <c r="D729" s="88" t="s">
        <v>436</v>
      </c>
      <c r="E729" s="88" t="s">
        <v>523</v>
      </c>
      <c r="F729" s="89">
        <v>0</v>
      </c>
      <c r="G729" s="89">
        <v>0</v>
      </c>
      <c r="H729" s="89">
        <v>0</v>
      </c>
      <c r="I729" s="89">
        <v>0</v>
      </c>
      <c r="J729" s="89">
        <v>0</v>
      </c>
      <c r="K729" s="89">
        <v>0</v>
      </c>
      <c r="L729" s="89">
        <v>0</v>
      </c>
    </row>
    <row r="730" spans="1:12" x14ac:dyDescent="0.25">
      <c r="A730" s="118" t="s">
        <v>524</v>
      </c>
      <c r="B730" s="118" t="s">
        <v>525</v>
      </c>
      <c r="C730" s="53" t="s">
        <v>6</v>
      </c>
      <c r="D730" s="53" t="s">
        <v>436</v>
      </c>
      <c r="E730" s="53" t="s">
        <v>526</v>
      </c>
      <c r="F730" s="119">
        <v>0</v>
      </c>
      <c r="G730" s="119">
        <v>302</v>
      </c>
      <c r="H730" s="119">
        <v>0</v>
      </c>
      <c r="I730" s="119">
        <v>0</v>
      </c>
      <c r="J730" s="119">
        <v>0</v>
      </c>
      <c r="K730" s="119">
        <v>0</v>
      </c>
      <c r="L730" s="119">
        <v>0</v>
      </c>
    </row>
    <row r="731" spans="1:12" x14ac:dyDescent="0.25">
      <c r="A731" s="118" t="s">
        <v>525</v>
      </c>
      <c r="B731" s="118" t="s">
        <v>524</v>
      </c>
      <c r="C731" s="88" t="s">
        <v>6</v>
      </c>
      <c r="D731" s="88" t="s">
        <v>436</v>
      </c>
      <c r="E731" s="88" t="s">
        <v>526</v>
      </c>
      <c r="F731" s="89">
        <v>0</v>
      </c>
      <c r="G731" s="89">
        <v>0</v>
      </c>
      <c r="H731" s="89">
        <v>2330</v>
      </c>
      <c r="I731" s="89">
        <v>7111</v>
      </c>
      <c r="J731" s="89">
        <v>11828</v>
      </c>
      <c r="K731" s="89">
        <v>20372</v>
      </c>
      <c r="L731" s="89">
        <v>15665</v>
      </c>
    </row>
    <row r="732" spans="1:12" x14ac:dyDescent="0.25">
      <c r="A732" s="118" t="s">
        <v>527</v>
      </c>
      <c r="B732" s="118" t="s">
        <v>528</v>
      </c>
      <c r="C732" s="53" t="s">
        <v>6</v>
      </c>
      <c r="D732" s="53" t="s">
        <v>436</v>
      </c>
      <c r="E732" s="53" t="s">
        <v>529</v>
      </c>
      <c r="F732" s="119">
        <v>655</v>
      </c>
      <c r="G732" s="119">
        <v>0</v>
      </c>
      <c r="H732" s="119">
        <v>0</v>
      </c>
      <c r="I732" s="119">
        <v>0</v>
      </c>
      <c r="J732" s="119">
        <v>0</v>
      </c>
      <c r="K732" s="119">
        <v>0</v>
      </c>
      <c r="L732" s="119">
        <v>0</v>
      </c>
    </row>
    <row r="733" spans="1:12" x14ac:dyDescent="0.25">
      <c r="A733" s="118" t="s">
        <v>528</v>
      </c>
      <c r="B733" s="118" t="s">
        <v>527</v>
      </c>
      <c r="C733" s="88" t="s">
        <v>6</v>
      </c>
      <c r="D733" s="88" t="s">
        <v>436</v>
      </c>
      <c r="E733" s="88" t="s">
        <v>529</v>
      </c>
      <c r="F733" s="89">
        <v>0</v>
      </c>
      <c r="G733" s="89">
        <v>0</v>
      </c>
      <c r="H733" s="89">
        <v>0</v>
      </c>
      <c r="I733" s="89">
        <v>0</v>
      </c>
      <c r="J733" s="89">
        <v>0</v>
      </c>
      <c r="K733" s="89">
        <v>0</v>
      </c>
      <c r="L733" s="89">
        <v>0</v>
      </c>
    </row>
    <row r="734" spans="1:12" x14ac:dyDescent="0.25">
      <c r="A734" s="118" t="s">
        <v>530</v>
      </c>
      <c r="B734" s="118" t="s">
        <v>531</v>
      </c>
      <c r="C734" s="53" t="s">
        <v>6</v>
      </c>
      <c r="D734" s="53" t="s">
        <v>436</v>
      </c>
      <c r="E734" s="53" t="s">
        <v>532</v>
      </c>
      <c r="F734" s="119">
        <v>124282</v>
      </c>
      <c r="G734" s="119">
        <v>177</v>
      </c>
      <c r="H734" s="119">
        <v>0</v>
      </c>
      <c r="I734" s="119">
        <v>0</v>
      </c>
      <c r="J734" s="119">
        <v>0</v>
      </c>
      <c r="K734" s="119">
        <v>0</v>
      </c>
      <c r="L734" s="119">
        <v>0</v>
      </c>
    </row>
    <row r="735" spans="1:12" x14ac:dyDescent="0.25">
      <c r="A735" s="118" t="s">
        <v>531</v>
      </c>
      <c r="B735" s="118" t="s">
        <v>530</v>
      </c>
      <c r="C735" s="88" t="s">
        <v>6</v>
      </c>
      <c r="D735" s="88" t="s">
        <v>436</v>
      </c>
      <c r="E735" s="88" t="s">
        <v>532</v>
      </c>
      <c r="F735" s="89">
        <v>0</v>
      </c>
      <c r="G735" s="89">
        <v>0</v>
      </c>
      <c r="H735" s="89">
        <v>134759</v>
      </c>
      <c r="I735" s="89">
        <v>245558</v>
      </c>
      <c r="J735" s="89">
        <v>344003</v>
      </c>
      <c r="K735" s="89">
        <v>452418</v>
      </c>
      <c r="L735" s="89">
        <v>96564</v>
      </c>
    </row>
    <row r="736" spans="1:12" x14ac:dyDescent="0.25">
      <c r="A736" s="118" t="s">
        <v>533</v>
      </c>
      <c r="B736" s="118" t="s">
        <v>534</v>
      </c>
      <c r="C736" s="53" t="s">
        <v>6</v>
      </c>
      <c r="D736" s="53" t="s">
        <v>436</v>
      </c>
      <c r="E736" s="53" t="s">
        <v>535</v>
      </c>
      <c r="F736" s="119">
        <v>67921</v>
      </c>
      <c r="G736" s="119">
        <v>104746</v>
      </c>
      <c r="H736" s="119">
        <v>0</v>
      </c>
      <c r="I736" s="119">
        <v>0</v>
      </c>
      <c r="J736" s="119">
        <v>0</v>
      </c>
      <c r="K736" s="119">
        <v>0</v>
      </c>
      <c r="L736" s="119">
        <v>0</v>
      </c>
    </row>
    <row r="737" spans="1:12" x14ac:dyDescent="0.25">
      <c r="A737" s="118" t="s">
        <v>534</v>
      </c>
      <c r="B737" s="118" t="s">
        <v>533</v>
      </c>
      <c r="C737" s="88" t="s">
        <v>6</v>
      </c>
      <c r="D737" s="88" t="s">
        <v>436</v>
      </c>
      <c r="E737" s="88" t="s">
        <v>535</v>
      </c>
      <c r="F737" s="89">
        <v>0</v>
      </c>
      <c r="G737" s="89">
        <v>0</v>
      </c>
      <c r="H737" s="89">
        <v>256737</v>
      </c>
      <c r="I737" s="89">
        <v>233000</v>
      </c>
      <c r="J737" s="89">
        <v>0</v>
      </c>
      <c r="K737" s="89">
        <v>0</v>
      </c>
      <c r="L737" s="89">
        <v>0</v>
      </c>
    </row>
    <row r="738" spans="1:12" x14ac:dyDescent="0.25">
      <c r="A738" s="118" t="s">
        <v>536</v>
      </c>
      <c r="B738" s="118" t="s">
        <v>537</v>
      </c>
      <c r="C738" s="53" t="s">
        <v>6</v>
      </c>
      <c r="D738" s="53" t="s">
        <v>436</v>
      </c>
      <c r="E738" s="53" t="s">
        <v>538</v>
      </c>
      <c r="F738" s="119">
        <v>5821</v>
      </c>
      <c r="G738" s="119">
        <v>5284</v>
      </c>
      <c r="H738" s="119">
        <v>0</v>
      </c>
      <c r="I738" s="119">
        <v>0</v>
      </c>
      <c r="J738" s="119">
        <v>0</v>
      </c>
      <c r="K738" s="119">
        <v>0</v>
      </c>
      <c r="L738" s="119">
        <v>0</v>
      </c>
    </row>
    <row r="739" spans="1:12" x14ac:dyDescent="0.25">
      <c r="A739" s="118" t="s">
        <v>537</v>
      </c>
      <c r="B739" s="118" t="s">
        <v>536</v>
      </c>
      <c r="C739" s="88" t="s">
        <v>6</v>
      </c>
      <c r="D739" s="88" t="s">
        <v>436</v>
      </c>
      <c r="E739" s="88" t="s">
        <v>538</v>
      </c>
      <c r="F739" s="89">
        <v>0</v>
      </c>
      <c r="G739" s="89">
        <v>0</v>
      </c>
      <c r="H739" s="89">
        <v>5325</v>
      </c>
      <c r="I739" s="89">
        <v>818</v>
      </c>
      <c r="J739" s="89">
        <v>0</v>
      </c>
      <c r="K739" s="89">
        <v>0</v>
      </c>
      <c r="L739" s="89">
        <v>0</v>
      </c>
    </row>
    <row r="740" spans="1:12" x14ac:dyDescent="0.25">
      <c r="A740" s="118" t="s">
        <v>539</v>
      </c>
      <c r="B740" s="118" t="s">
        <v>540</v>
      </c>
      <c r="C740" s="53" t="s">
        <v>6</v>
      </c>
      <c r="D740" s="53" t="s">
        <v>436</v>
      </c>
      <c r="E740" s="53" t="s">
        <v>541</v>
      </c>
      <c r="F740" s="119">
        <v>27</v>
      </c>
      <c r="G740" s="119">
        <v>3528</v>
      </c>
      <c r="H740" s="119">
        <v>0</v>
      </c>
      <c r="I740" s="119">
        <v>0</v>
      </c>
      <c r="J740" s="119">
        <v>0</v>
      </c>
      <c r="K740" s="119">
        <v>0</v>
      </c>
      <c r="L740" s="119">
        <v>0</v>
      </c>
    </row>
    <row r="741" spans="1:12" x14ac:dyDescent="0.25">
      <c r="A741" s="118" t="s">
        <v>540</v>
      </c>
      <c r="B741" s="118" t="s">
        <v>539</v>
      </c>
      <c r="C741" s="88" t="s">
        <v>6</v>
      </c>
      <c r="D741" s="88" t="s">
        <v>436</v>
      </c>
      <c r="E741" s="88" t="s">
        <v>541</v>
      </c>
      <c r="F741" s="89">
        <v>0</v>
      </c>
      <c r="G741" s="89">
        <v>0</v>
      </c>
      <c r="H741" s="89">
        <v>5717</v>
      </c>
      <c r="I741" s="89">
        <v>2212</v>
      </c>
      <c r="J741" s="89">
        <v>4000</v>
      </c>
      <c r="K741" s="89">
        <v>4000</v>
      </c>
      <c r="L741" s="89">
        <v>4000</v>
      </c>
    </row>
    <row r="742" spans="1:12" x14ac:dyDescent="0.25">
      <c r="A742" s="118" t="s">
        <v>542</v>
      </c>
      <c r="B742" s="118" t="s">
        <v>543</v>
      </c>
      <c r="C742" s="53" t="s">
        <v>6</v>
      </c>
      <c r="D742" s="53" t="s">
        <v>436</v>
      </c>
      <c r="E742" s="53" t="s">
        <v>544</v>
      </c>
      <c r="F742" s="119">
        <v>78</v>
      </c>
      <c r="G742" s="119">
        <v>6100</v>
      </c>
      <c r="H742" s="119">
        <v>0</v>
      </c>
      <c r="I742" s="119">
        <v>0</v>
      </c>
      <c r="J742" s="119">
        <v>0</v>
      </c>
      <c r="K742" s="119">
        <v>0</v>
      </c>
      <c r="L742" s="119">
        <v>0</v>
      </c>
    </row>
    <row r="743" spans="1:12" x14ac:dyDescent="0.25">
      <c r="A743" s="118" t="s">
        <v>543</v>
      </c>
      <c r="B743" s="118" t="s">
        <v>542</v>
      </c>
      <c r="C743" s="88" t="s">
        <v>6</v>
      </c>
      <c r="D743" s="88" t="s">
        <v>436</v>
      </c>
      <c r="E743" s="88" t="s">
        <v>544</v>
      </c>
      <c r="F743" s="89">
        <v>0</v>
      </c>
      <c r="G743" s="89">
        <v>0</v>
      </c>
      <c r="H743" s="89">
        <v>26041</v>
      </c>
      <c r="I743" s="89">
        <v>58144</v>
      </c>
      <c r="J743" s="89">
        <v>89231</v>
      </c>
      <c r="K743" s="89">
        <v>117915</v>
      </c>
      <c r="L743" s="89">
        <v>153812</v>
      </c>
    </row>
    <row r="744" spans="1:12" x14ac:dyDescent="0.25">
      <c r="A744" s="118" t="s">
        <v>545</v>
      </c>
      <c r="B744" s="118" t="s">
        <v>546</v>
      </c>
      <c r="C744" s="53" t="s">
        <v>6</v>
      </c>
      <c r="D744" s="53" t="s">
        <v>436</v>
      </c>
      <c r="E744" s="53" t="s">
        <v>547</v>
      </c>
      <c r="F744" s="119">
        <v>10153</v>
      </c>
      <c r="G744" s="119">
        <v>35551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</row>
    <row r="745" spans="1:12" x14ac:dyDescent="0.25">
      <c r="A745" s="118" t="s">
        <v>546</v>
      </c>
      <c r="B745" s="118" t="s">
        <v>545</v>
      </c>
      <c r="C745" s="88" t="s">
        <v>6</v>
      </c>
      <c r="D745" s="88" t="s">
        <v>436</v>
      </c>
      <c r="E745" s="88" t="s">
        <v>547</v>
      </c>
      <c r="F745" s="89">
        <v>0</v>
      </c>
      <c r="G745" s="89">
        <v>0</v>
      </c>
      <c r="H745" s="89">
        <v>54652</v>
      </c>
      <c r="I745" s="89">
        <v>46078</v>
      </c>
      <c r="J745" s="89">
        <v>28518</v>
      </c>
      <c r="K745" s="89">
        <v>24412</v>
      </c>
      <c r="L745" s="89">
        <v>0</v>
      </c>
    </row>
    <row r="746" spans="1:12" x14ac:dyDescent="0.25">
      <c r="A746" s="118" t="s">
        <v>548</v>
      </c>
      <c r="B746" s="118" t="s">
        <v>549</v>
      </c>
      <c r="C746" s="53" t="s">
        <v>6</v>
      </c>
      <c r="D746" s="53" t="s">
        <v>436</v>
      </c>
      <c r="E746" s="53" t="s">
        <v>550</v>
      </c>
      <c r="F746" s="119">
        <v>9366</v>
      </c>
      <c r="G746" s="119">
        <v>1000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</row>
    <row r="747" spans="1:12" x14ac:dyDescent="0.25">
      <c r="A747" s="118" t="s">
        <v>549</v>
      </c>
      <c r="B747" s="118" t="s">
        <v>548</v>
      </c>
      <c r="C747" s="88" t="s">
        <v>6</v>
      </c>
      <c r="D747" s="88" t="s">
        <v>436</v>
      </c>
      <c r="E747" s="88" t="s">
        <v>551</v>
      </c>
      <c r="F747" s="89">
        <v>0</v>
      </c>
      <c r="G747" s="89">
        <v>0</v>
      </c>
      <c r="H747" s="89">
        <v>0</v>
      </c>
      <c r="I747" s="89">
        <v>0</v>
      </c>
      <c r="J747" s="89">
        <v>0</v>
      </c>
      <c r="K747" s="89">
        <v>0</v>
      </c>
      <c r="L747" s="89">
        <v>0</v>
      </c>
    </row>
    <row r="748" spans="1:12" x14ac:dyDescent="0.25">
      <c r="A748" s="118" t="s">
        <v>552</v>
      </c>
      <c r="B748" s="118" t="s">
        <v>553</v>
      </c>
      <c r="C748" s="53" t="s">
        <v>6</v>
      </c>
      <c r="D748" s="53" t="s">
        <v>436</v>
      </c>
      <c r="E748" s="53" t="s">
        <v>554</v>
      </c>
      <c r="F748" s="119">
        <v>3668290</v>
      </c>
      <c r="G748" s="119">
        <v>224336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</row>
    <row r="749" spans="1:12" x14ac:dyDescent="0.25">
      <c r="A749" s="118" t="s">
        <v>553</v>
      </c>
      <c r="B749" s="118" t="s">
        <v>552</v>
      </c>
      <c r="C749" s="88" t="s">
        <v>6</v>
      </c>
      <c r="D749" s="88" t="s">
        <v>436</v>
      </c>
      <c r="E749" s="88" t="s">
        <v>555</v>
      </c>
      <c r="F749" s="89">
        <v>0</v>
      </c>
      <c r="G749" s="89">
        <v>0</v>
      </c>
      <c r="H749" s="89">
        <v>75000</v>
      </c>
      <c r="I749" s="89">
        <v>0</v>
      </c>
      <c r="J749" s="89">
        <v>0</v>
      </c>
      <c r="K749" s="89">
        <v>0</v>
      </c>
      <c r="L749" s="89">
        <v>0</v>
      </c>
    </row>
    <row r="750" spans="1:12" x14ac:dyDescent="0.25">
      <c r="A750" s="118" t="s">
        <v>556</v>
      </c>
      <c r="B750" s="118" t="s">
        <v>557</v>
      </c>
      <c r="C750" s="53" t="s">
        <v>6</v>
      </c>
      <c r="D750" s="53" t="s">
        <v>436</v>
      </c>
      <c r="E750" s="53" t="s">
        <v>558</v>
      </c>
      <c r="F750" s="119">
        <v>0</v>
      </c>
      <c r="G750" s="119">
        <v>59853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</row>
    <row r="751" spans="1:12" x14ac:dyDescent="0.25">
      <c r="A751" s="118" t="s">
        <v>557</v>
      </c>
      <c r="B751" s="118" t="s">
        <v>556</v>
      </c>
      <c r="C751" s="88" t="s">
        <v>6</v>
      </c>
      <c r="D751" s="88" t="s">
        <v>436</v>
      </c>
      <c r="E751" s="88" t="s">
        <v>558</v>
      </c>
      <c r="F751" s="89">
        <v>0</v>
      </c>
      <c r="G751" s="89">
        <v>0</v>
      </c>
      <c r="H751" s="89">
        <v>14000</v>
      </c>
      <c r="I751" s="89">
        <v>0</v>
      </c>
      <c r="J751" s="89">
        <v>0</v>
      </c>
      <c r="K751" s="89">
        <v>0</v>
      </c>
      <c r="L751" s="89">
        <v>0</v>
      </c>
    </row>
    <row r="752" spans="1:12" x14ac:dyDescent="0.25">
      <c r="A752" s="118" t="s">
        <v>559</v>
      </c>
      <c r="B752" s="118" t="s">
        <v>560</v>
      </c>
      <c r="C752" s="53" t="s">
        <v>6</v>
      </c>
      <c r="D752" s="53" t="s">
        <v>436</v>
      </c>
      <c r="E752" s="53" t="s">
        <v>561</v>
      </c>
      <c r="F752" s="119">
        <v>496880</v>
      </c>
      <c r="G752" s="119">
        <v>225880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</row>
    <row r="753" spans="1:12" x14ac:dyDescent="0.25">
      <c r="A753" s="118" t="s">
        <v>560</v>
      </c>
      <c r="B753" s="118" t="s">
        <v>559</v>
      </c>
      <c r="C753" s="88" t="s">
        <v>6</v>
      </c>
      <c r="D753" s="88" t="s">
        <v>436</v>
      </c>
      <c r="E753" s="88" t="s">
        <v>561</v>
      </c>
      <c r="F753" s="89">
        <v>0</v>
      </c>
      <c r="G753" s="89">
        <v>0</v>
      </c>
      <c r="H753" s="89">
        <v>1275</v>
      </c>
      <c r="I753" s="89">
        <v>0</v>
      </c>
      <c r="J753" s="89">
        <v>0</v>
      </c>
      <c r="K753" s="89">
        <v>0</v>
      </c>
      <c r="L753" s="89">
        <v>0</v>
      </c>
    </row>
    <row r="754" spans="1:12" x14ac:dyDescent="0.25">
      <c r="A754" s="118" t="s">
        <v>562</v>
      </c>
      <c r="B754" s="118" t="s">
        <v>563</v>
      </c>
      <c r="C754" s="53" t="s">
        <v>6</v>
      </c>
      <c r="D754" s="53" t="s">
        <v>436</v>
      </c>
      <c r="E754" s="53" t="s">
        <v>564</v>
      </c>
      <c r="F754" s="119">
        <v>26791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</row>
    <row r="755" spans="1:12" x14ac:dyDescent="0.25">
      <c r="A755" s="118" t="s">
        <v>563</v>
      </c>
      <c r="B755" s="118" t="s">
        <v>562</v>
      </c>
      <c r="C755" s="88" t="s">
        <v>6</v>
      </c>
      <c r="D755" s="88" t="s">
        <v>436</v>
      </c>
      <c r="E755" s="88" t="s">
        <v>564</v>
      </c>
      <c r="F755" s="89">
        <v>0</v>
      </c>
      <c r="G755" s="89">
        <v>0</v>
      </c>
      <c r="H755" s="89">
        <v>0</v>
      </c>
      <c r="I755" s="89">
        <v>0</v>
      </c>
      <c r="J755" s="89">
        <v>0</v>
      </c>
      <c r="K755" s="89">
        <v>0</v>
      </c>
      <c r="L755" s="89">
        <v>0</v>
      </c>
    </row>
    <row r="756" spans="1:12" x14ac:dyDescent="0.25">
      <c r="A756" s="118" t="s">
        <v>565</v>
      </c>
      <c r="B756" s="118" t="s">
        <v>566</v>
      </c>
      <c r="C756" s="53" t="s">
        <v>6</v>
      </c>
      <c r="D756" s="53" t="s">
        <v>436</v>
      </c>
      <c r="E756" s="53" t="s">
        <v>567</v>
      </c>
      <c r="F756" s="119">
        <v>36700</v>
      </c>
      <c r="G756" s="119">
        <v>33751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</row>
    <row r="757" spans="1:12" x14ac:dyDescent="0.25">
      <c r="A757" s="118" t="s">
        <v>566</v>
      </c>
      <c r="B757" s="118" t="s">
        <v>565</v>
      </c>
      <c r="C757" s="88" t="s">
        <v>6</v>
      </c>
      <c r="D757" s="88" t="s">
        <v>436</v>
      </c>
      <c r="E757" s="88" t="s">
        <v>567</v>
      </c>
      <c r="F757" s="89">
        <v>0</v>
      </c>
      <c r="G757" s="89">
        <v>0</v>
      </c>
      <c r="H757" s="89">
        <v>52461</v>
      </c>
      <c r="I757" s="89">
        <v>117461</v>
      </c>
      <c r="J757" s="89">
        <v>154961</v>
      </c>
      <c r="K757" s="89">
        <v>276361</v>
      </c>
      <c r="L757" s="89">
        <v>70000</v>
      </c>
    </row>
    <row r="758" spans="1:12" x14ac:dyDescent="0.25">
      <c r="A758" s="118" t="s">
        <v>568</v>
      </c>
      <c r="B758" s="118" t="s">
        <v>569</v>
      </c>
      <c r="C758" s="53" t="s">
        <v>6</v>
      </c>
      <c r="D758" s="53" t="s">
        <v>436</v>
      </c>
      <c r="E758" s="53" t="s">
        <v>570</v>
      </c>
      <c r="F758" s="119">
        <v>0</v>
      </c>
      <c r="G758" s="119">
        <v>21768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</row>
    <row r="759" spans="1:12" x14ac:dyDescent="0.25">
      <c r="A759" s="118" t="s">
        <v>569</v>
      </c>
      <c r="B759" s="118" t="s">
        <v>568</v>
      </c>
      <c r="C759" s="88" t="s">
        <v>6</v>
      </c>
      <c r="D759" s="88" t="s">
        <v>436</v>
      </c>
      <c r="E759" s="88" t="s">
        <v>570</v>
      </c>
      <c r="F759" s="89">
        <v>0</v>
      </c>
      <c r="G759" s="89">
        <v>0</v>
      </c>
      <c r="H759" s="89">
        <v>21891</v>
      </c>
      <c r="I759" s="89">
        <v>21429</v>
      </c>
      <c r="J759" s="89">
        <v>18413</v>
      </c>
      <c r="K759" s="89">
        <v>15171</v>
      </c>
      <c r="L759" s="89">
        <v>9000</v>
      </c>
    </row>
    <row r="760" spans="1:12" x14ac:dyDescent="0.25">
      <c r="A760" s="118" t="s">
        <v>571</v>
      </c>
      <c r="B760" s="118" t="s">
        <v>572</v>
      </c>
      <c r="C760" s="53" t="s">
        <v>6</v>
      </c>
      <c r="D760" s="53" t="s">
        <v>436</v>
      </c>
      <c r="E760" s="53" t="s">
        <v>573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</row>
    <row r="761" spans="1:12" x14ac:dyDescent="0.25">
      <c r="A761" s="118" t="s">
        <v>572</v>
      </c>
      <c r="B761" s="118" t="s">
        <v>571</v>
      </c>
      <c r="C761" s="88" t="s">
        <v>6</v>
      </c>
      <c r="D761" s="88" t="s">
        <v>436</v>
      </c>
      <c r="E761" s="88" t="s">
        <v>573</v>
      </c>
      <c r="F761" s="89">
        <v>0</v>
      </c>
      <c r="G761" s="89">
        <v>0</v>
      </c>
      <c r="H761" s="89">
        <v>9959</v>
      </c>
      <c r="I761" s="89">
        <v>82179</v>
      </c>
      <c r="J761" s="89">
        <v>29064</v>
      </c>
      <c r="K761" s="89">
        <v>25290</v>
      </c>
      <c r="L761" s="89">
        <v>1969</v>
      </c>
    </row>
    <row r="762" spans="1:12" x14ac:dyDescent="0.25">
      <c r="A762" s="118" t="s">
        <v>574</v>
      </c>
      <c r="B762" s="118" t="s">
        <v>575</v>
      </c>
      <c r="C762" s="53" t="s">
        <v>6</v>
      </c>
      <c r="D762" s="53" t="s">
        <v>436</v>
      </c>
      <c r="E762" s="53" t="s">
        <v>576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</row>
    <row r="763" spans="1:12" x14ac:dyDescent="0.25">
      <c r="A763" s="118" t="s">
        <v>575</v>
      </c>
      <c r="B763" s="118" t="s">
        <v>574</v>
      </c>
      <c r="C763" s="88" t="s">
        <v>6</v>
      </c>
      <c r="D763" s="88" t="s">
        <v>436</v>
      </c>
      <c r="E763" s="88" t="s">
        <v>576</v>
      </c>
      <c r="F763" s="89">
        <v>0</v>
      </c>
      <c r="G763" s="89">
        <v>0</v>
      </c>
      <c r="H763" s="89">
        <v>22483</v>
      </c>
      <c r="I763" s="89">
        <v>18436</v>
      </c>
      <c r="J763" s="89">
        <v>4047</v>
      </c>
      <c r="K763" s="89">
        <v>0</v>
      </c>
      <c r="L763" s="89">
        <v>0</v>
      </c>
    </row>
    <row r="764" spans="1:12" x14ac:dyDescent="0.25">
      <c r="A764" s="118" t="s">
        <v>577</v>
      </c>
      <c r="B764" s="118" t="s">
        <v>578</v>
      </c>
      <c r="C764" s="53" t="s">
        <v>6</v>
      </c>
      <c r="D764" s="53" t="s">
        <v>436</v>
      </c>
      <c r="E764" s="53" t="s">
        <v>579</v>
      </c>
      <c r="F764" s="119">
        <v>0</v>
      </c>
      <c r="G764" s="119">
        <v>14700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</row>
    <row r="765" spans="1:12" x14ac:dyDescent="0.25">
      <c r="A765" s="118" t="s">
        <v>578</v>
      </c>
      <c r="B765" s="118" t="s">
        <v>577</v>
      </c>
      <c r="C765" s="88" t="s">
        <v>6</v>
      </c>
      <c r="D765" s="88" t="s">
        <v>436</v>
      </c>
      <c r="E765" s="88" t="s">
        <v>579</v>
      </c>
      <c r="F765" s="89">
        <v>0</v>
      </c>
      <c r="G765" s="89">
        <v>0</v>
      </c>
      <c r="H765" s="89">
        <v>10300</v>
      </c>
      <c r="I765" s="89">
        <v>0</v>
      </c>
      <c r="J765" s="89">
        <v>0</v>
      </c>
      <c r="K765" s="89">
        <v>0</v>
      </c>
      <c r="L765" s="89">
        <v>0</v>
      </c>
    </row>
    <row r="766" spans="1:12" x14ac:dyDescent="0.25">
      <c r="A766" s="118" t="s">
        <v>580</v>
      </c>
      <c r="B766" s="118" t="s">
        <v>581</v>
      </c>
      <c r="C766" s="53" t="s">
        <v>6</v>
      </c>
      <c r="D766" s="53" t="s">
        <v>436</v>
      </c>
      <c r="E766" s="53" t="s">
        <v>582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</row>
    <row r="767" spans="1:12" x14ac:dyDescent="0.25">
      <c r="A767" s="118" t="s">
        <v>581</v>
      </c>
      <c r="B767" s="118" t="s">
        <v>580</v>
      </c>
      <c r="C767" s="88" t="s">
        <v>6</v>
      </c>
      <c r="D767" s="88" t="s">
        <v>436</v>
      </c>
      <c r="E767" s="88" t="s">
        <v>582</v>
      </c>
      <c r="F767" s="89">
        <v>0</v>
      </c>
      <c r="G767" s="89">
        <v>0</v>
      </c>
      <c r="H767" s="89">
        <v>4840</v>
      </c>
      <c r="I767" s="89">
        <v>5155</v>
      </c>
      <c r="J767" s="89">
        <v>4778</v>
      </c>
      <c r="K767" s="89">
        <v>0</v>
      </c>
      <c r="L767" s="89">
        <v>0</v>
      </c>
    </row>
    <row r="768" spans="1:12" x14ac:dyDescent="0.25">
      <c r="A768" s="118" t="s">
        <v>583</v>
      </c>
      <c r="B768" s="118" t="s">
        <v>584</v>
      </c>
      <c r="C768" s="53" t="s">
        <v>6</v>
      </c>
      <c r="D768" s="53" t="s">
        <v>436</v>
      </c>
      <c r="E768" s="53" t="s">
        <v>585</v>
      </c>
      <c r="F768" s="119">
        <v>0</v>
      </c>
      <c r="G768" s="119">
        <v>26000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</row>
    <row r="769" spans="1:12" x14ac:dyDescent="0.25">
      <c r="A769" s="118" t="s">
        <v>584</v>
      </c>
      <c r="B769" s="118" t="s">
        <v>583</v>
      </c>
      <c r="C769" s="88" t="s">
        <v>6</v>
      </c>
      <c r="D769" s="88" t="s">
        <v>436</v>
      </c>
      <c r="E769" s="88" t="s">
        <v>585</v>
      </c>
      <c r="F769" s="89">
        <v>0</v>
      </c>
      <c r="G769" s="89">
        <v>0</v>
      </c>
      <c r="H769" s="89">
        <v>26000</v>
      </c>
      <c r="I769" s="89">
        <v>17000</v>
      </c>
      <c r="J769" s="89">
        <v>5000</v>
      </c>
      <c r="K769" s="89">
        <v>6000</v>
      </c>
      <c r="L769" s="89">
        <v>0</v>
      </c>
    </row>
    <row r="770" spans="1:12" x14ac:dyDescent="0.25">
      <c r="A770" s="118" t="s">
        <v>588</v>
      </c>
      <c r="B770" s="118" t="s">
        <v>586</v>
      </c>
      <c r="C770" s="88" t="s">
        <v>6</v>
      </c>
      <c r="D770" s="53" t="s">
        <v>436</v>
      </c>
      <c r="E770" s="8" t="s">
        <v>587</v>
      </c>
      <c r="F770" s="64">
        <v>0</v>
      </c>
      <c r="G770" s="64">
        <v>0</v>
      </c>
      <c r="H770" s="64">
        <v>0</v>
      </c>
      <c r="I770" s="64">
        <v>0</v>
      </c>
      <c r="J770" s="64">
        <v>0</v>
      </c>
      <c r="K770" s="64">
        <v>0</v>
      </c>
      <c r="L770" s="64">
        <v>0</v>
      </c>
    </row>
    <row r="771" spans="1:12" x14ac:dyDescent="0.25">
      <c r="A771" s="118" t="s">
        <v>586</v>
      </c>
      <c r="B771" s="118" t="s">
        <v>588</v>
      </c>
      <c r="C771" s="88" t="s">
        <v>6</v>
      </c>
      <c r="D771" s="88" t="s">
        <v>436</v>
      </c>
      <c r="E771" s="8" t="s">
        <v>587</v>
      </c>
      <c r="F771" s="64">
        <v>0</v>
      </c>
      <c r="G771" s="64">
        <v>0</v>
      </c>
      <c r="H771" s="64">
        <v>0</v>
      </c>
      <c r="I771" s="64">
        <v>37000</v>
      </c>
      <c r="J771" s="64">
        <v>0</v>
      </c>
      <c r="K771" s="64">
        <v>0</v>
      </c>
      <c r="L771" s="64">
        <v>0</v>
      </c>
    </row>
    <row r="772" spans="1:12" x14ac:dyDescent="0.25">
      <c r="A772" s="118" t="s">
        <v>589</v>
      </c>
      <c r="B772" s="118" t="s">
        <v>590</v>
      </c>
      <c r="C772" s="53" t="s">
        <v>6</v>
      </c>
      <c r="D772" s="53" t="s">
        <v>436</v>
      </c>
      <c r="E772" s="53" t="s">
        <v>591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</row>
    <row r="773" spans="1:12" x14ac:dyDescent="0.25">
      <c r="A773" s="118" t="s">
        <v>590</v>
      </c>
      <c r="B773" s="118" t="s">
        <v>589</v>
      </c>
      <c r="C773" s="88" t="s">
        <v>6</v>
      </c>
      <c r="D773" s="88" t="s">
        <v>436</v>
      </c>
      <c r="E773" s="88" t="s">
        <v>591</v>
      </c>
      <c r="F773" s="89">
        <v>0</v>
      </c>
      <c r="G773" s="89">
        <v>0</v>
      </c>
      <c r="H773" s="89">
        <v>0</v>
      </c>
      <c r="I773" s="89">
        <v>17000</v>
      </c>
      <c r="J773" s="89">
        <v>17000</v>
      </c>
      <c r="K773" s="89">
        <v>17000</v>
      </c>
      <c r="L773" s="89">
        <v>17000</v>
      </c>
    </row>
    <row r="774" spans="1:12" x14ac:dyDescent="0.25">
      <c r="A774" s="118" t="s">
        <v>592</v>
      </c>
      <c r="B774" s="118" t="s">
        <v>593</v>
      </c>
      <c r="C774" s="53" t="s">
        <v>6</v>
      </c>
      <c r="D774" s="53" t="s">
        <v>436</v>
      </c>
      <c r="E774" s="53" t="s">
        <v>594</v>
      </c>
      <c r="F774" s="119">
        <v>0</v>
      </c>
      <c r="G774" s="119">
        <v>31130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</row>
    <row r="775" spans="1:12" x14ac:dyDescent="0.25">
      <c r="A775" s="118" t="s">
        <v>593</v>
      </c>
      <c r="B775" s="118" t="s">
        <v>592</v>
      </c>
      <c r="C775" s="88" t="s">
        <v>6</v>
      </c>
      <c r="D775" s="88" t="s">
        <v>436</v>
      </c>
      <c r="E775" s="88" t="s">
        <v>594</v>
      </c>
      <c r="F775" s="89">
        <v>0</v>
      </c>
      <c r="G775" s="89">
        <v>0</v>
      </c>
      <c r="H775" s="89">
        <v>0</v>
      </c>
      <c r="I775" s="89">
        <v>0</v>
      </c>
      <c r="J775" s="89">
        <v>0</v>
      </c>
      <c r="K775" s="89">
        <v>0</v>
      </c>
      <c r="L775" s="89">
        <v>0</v>
      </c>
    </row>
    <row r="776" spans="1:12" x14ac:dyDescent="0.25">
      <c r="A776" s="118" t="s">
        <v>595</v>
      </c>
      <c r="B776" s="118" t="s">
        <v>596</v>
      </c>
      <c r="C776" s="53" t="s">
        <v>6</v>
      </c>
      <c r="D776" s="53" t="s">
        <v>436</v>
      </c>
      <c r="E776" s="53" t="s">
        <v>597</v>
      </c>
      <c r="F776" s="119">
        <v>0</v>
      </c>
      <c r="G776" s="119">
        <v>21880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</row>
    <row r="777" spans="1:12" x14ac:dyDescent="0.25">
      <c r="A777" s="118" t="s">
        <v>596</v>
      </c>
      <c r="B777" s="118" t="s">
        <v>595</v>
      </c>
      <c r="C777" s="88" t="s">
        <v>6</v>
      </c>
      <c r="D777" s="88" t="s">
        <v>436</v>
      </c>
      <c r="E777" s="88" t="s">
        <v>597</v>
      </c>
      <c r="F777" s="89">
        <v>0</v>
      </c>
      <c r="G777" s="89">
        <v>0</v>
      </c>
      <c r="H777" s="89">
        <v>27112</v>
      </c>
      <c r="I777" s="89">
        <v>24462</v>
      </c>
      <c r="J777" s="89">
        <v>24462</v>
      </c>
      <c r="K777" s="89">
        <v>24462</v>
      </c>
      <c r="L777" s="89">
        <v>22493</v>
      </c>
    </row>
    <row r="778" spans="1:12" x14ac:dyDescent="0.25">
      <c r="A778" s="118" t="s">
        <v>598</v>
      </c>
      <c r="B778" s="118" t="s">
        <v>599</v>
      </c>
      <c r="C778" s="53" t="s">
        <v>6</v>
      </c>
      <c r="D778" s="53" t="s">
        <v>436</v>
      </c>
      <c r="E778" s="53" t="s">
        <v>600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</row>
    <row r="779" spans="1:12" x14ac:dyDescent="0.25">
      <c r="A779" s="118" t="s">
        <v>599</v>
      </c>
      <c r="B779" s="118" t="s">
        <v>598</v>
      </c>
      <c r="C779" s="88" t="s">
        <v>6</v>
      </c>
      <c r="D779" s="88" t="s">
        <v>436</v>
      </c>
      <c r="E779" s="88" t="s">
        <v>600</v>
      </c>
      <c r="F779" s="89">
        <v>0</v>
      </c>
      <c r="G779" s="89">
        <v>0</v>
      </c>
      <c r="H779" s="89">
        <v>6540</v>
      </c>
      <c r="I779" s="89">
        <v>10906</v>
      </c>
      <c r="J779" s="89">
        <v>10906</v>
      </c>
      <c r="K779" s="89">
        <v>10906</v>
      </c>
      <c r="L779" s="89">
        <v>6540</v>
      </c>
    </row>
    <row r="780" spans="1:12" x14ac:dyDescent="0.25">
      <c r="A780" s="118" t="s">
        <v>601</v>
      </c>
      <c r="B780" s="118" t="s">
        <v>602</v>
      </c>
      <c r="C780" s="53" t="s">
        <v>6</v>
      </c>
      <c r="D780" s="53" t="s">
        <v>245</v>
      </c>
      <c r="E780" s="53" t="s">
        <v>603</v>
      </c>
      <c r="F780" s="119">
        <v>51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</row>
    <row r="781" spans="1:12" x14ac:dyDescent="0.25">
      <c r="A781" s="118" t="s">
        <v>602</v>
      </c>
      <c r="B781" s="118" t="s">
        <v>601</v>
      </c>
      <c r="C781" s="88" t="s">
        <v>6</v>
      </c>
      <c r="D781" s="88" t="s">
        <v>436</v>
      </c>
      <c r="E781" s="88" t="s">
        <v>603</v>
      </c>
      <c r="F781" s="89">
        <v>0</v>
      </c>
      <c r="G781" s="89">
        <v>0</v>
      </c>
      <c r="H781" s="89">
        <v>0</v>
      </c>
      <c r="I781" s="89">
        <v>0</v>
      </c>
      <c r="J781" s="89">
        <v>0</v>
      </c>
      <c r="K781" s="89">
        <v>0</v>
      </c>
      <c r="L781" s="89">
        <v>0</v>
      </c>
    </row>
    <row r="782" spans="1:12" x14ac:dyDescent="0.25">
      <c r="A782" s="114" t="s">
        <v>604</v>
      </c>
      <c r="B782" s="51" t="s">
        <v>605</v>
      </c>
      <c r="C782" s="115" t="s">
        <v>6</v>
      </c>
      <c r="D782" s="115" t="s">
        <v>436</v>
      </c>
      <c r="E782" s="115" t="s">
        <v>108</v>
      </c>
      <c r="F782" s="116">
        <v>83800</v>
      </c>
      <c r="G782" s="116">
        <v>24370</v>
      </c>
      <c r="H782" s="116">
        <v>0</v>
      </c>
      <c r="I782" s="116">
        <v>0</v>
      </c>
      <c r="J782" s="116">
        <v>0</v>
      </c>
      <c r="K782" s="116">
        <v>0</v>
      </c>
      <c r="L782" s="116">
        <v>0</v>
      </c>
    </row>
    <row r="783" spans="1:12" x14ac:dyDescent="0.25">
      <c r="A783" s="114" t="s">
        <v>605</v>
      </c>
      <c r="B783" s="51" t="s">
        <v>604</v>
      </c>
      <c r="C783" s="85" t="s">
        <v>6</v>
      </c>
      <c r="D783" s="85" t="s">
        <v>436</v>
      </c>
      <c r="E783" s="85" t="s">
        <v>108</v>
      </c>
      <c r="F783" s="86">
        <v>0</v>
      </c>
      <c r="G783" s="86">
        <v>0</v>
      </c>
      <c r="H783" s="86">
        <v>17604</v>
      </c>
      <c r="I783" s="86">
        <v>907</v>
      </c>
      <c r="J783" s="86">
        <v>907</v>
      </c>
      <c r="K783" s="86">
        <v>604</v>
      </c>
      <c r="L783" s="86">
        <v>0</v>
      </c>
    </row>
    <row r="784" spans="1:12" x14ac:dyDescent="0.25">
      <c r="A784" s="118" t="s">
        <v>606</v>
      </c>
      <c r="B784" s="118" t="s">
        <v>607</v>
      </c>
      <c r="C784" s="53" t="s">
        <v>6</v>
      </c>
      <c r="D784" s="53" t="s">
        <v>436</v>
      </c>
      <c r="E784" s="53" t="s">
        <v>608</v>
      </c>
      <c r="F784" s="119">
        <v>19000</v>
      </c>
      <c r="G784" s="119">
        <v>24000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</row>
    <row r="785" spans="1:12" x14ac:dyDescent="0.25">
      <c r="A785" s="118" t="s">
        <v>607</v>
      </c>
      <c r="B785" s="118" t="s">
        <v>606</v>
      </c>
      <c r="C785" s="88" t="s">
        <v>6</v>
      </c>
      <c r="D785" s="88" t="s">
        <v>436</v>
      </c>
      <c r="E785" s="88" t="s">
        <v>608</v>
      </c>
      <c r="F785" s="89">
        <v>0</v>
      </c>
      <c r="G785" s="89">
        <v>0</v>
      </c>
      <c r="H785" s="89">
        <v>17000</v>
      </c>
      <c r="I785" s="89">
        <v>0</v>
      </c>
      <c r="J785" s="89">
        <v>0</v>
      </c>
      <c r="K785" s="89">
        <v>0</v>
      </c>
      <c r="L785" s="89">
        <v>0</v>
      </c>
    </row>
    <row r="786" spans="1:12" x14ac:dyDescent="0.25">
      <c r="A786" s="118" t="s">
        <v>609</v>
      </c>
      <c r="B786" s="118" t="s">
        <v>610</v>
      </c>
      <c r="C786" s="53" t="s">
        <v>6</v>
      </c>
      <c r="D786" s="53" t="s">
        <v>436</v>
      </c>
      <c r="E786" s="53" t="s">
        <v>611</v>
      </c>
      <c r="F786" s="119">
        <v>64800</v>
      </c>
      <c r="G786" s="119">
        <v>370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</row>
    <row r="787" spans="1:12" x14ac:dyDescent="0.25">
      <c r="A787" s="118" t="s">
        <v>610</v>
      </c>
      <c r="B787" s="118" t="s">
        <v>609</v>
      </c>
      <c r="C787" s="88" t="s">
        <v>6</v>
      </c>
      <c r="D787" s="88" t="s">
        <v>436</v>
      </c>
      <c r="E787" s="88" t="s">
        <v>611</v>
      </c>
      <c r="F787" s="89">
        <v>0</v>
      </c>
      <c r="G787" s="89">
        <v>0</v>
      </c>
      <c r="H787" s="89">
        <v>604</v>
      </c>
      <c r="I787" s="89">
        <v>907</v>
      </c>
      <c r="J787" s="89">
        <v>907</v>
      </c>
      <c r="K787" s="89">
        <v>604</v>
      </c>
      <c r="L787" s="89">
        <v>0</v>
      </c>
    </row>
    <row r="788" spans="1:12" x14ac:dyDescent="0.25">
      <c r="A788" s="114" t="s">
        <v>612</v>
      </c>
      <c r="B788" s="114" t="s">
        <v>613</v>
      </c>
      <c r="C788" s="115" t="s">
        <v>6</v>
      </c>
      <c r="D788" s="115" t="s">
        <v>432</v>
      </c>
      <c r="E788" s="115" t="s">
        <v>44</v>
      </c>
      <c r="F788" s="116">
        <v>19</v>
      </c>
      <c r="G788" s="116">
        <v>1040</v>
      </c>
      <c r="H788" s="116">
        <v>6971</v>
      </c>
      <c r="I788" s="116">
        <v>8328</v>
      </c>
      <c r="J788" s="116">
        <v>8138</v>
      </c>
      <c r="K788" s="116">
        <v>8128</v>
      </c>
      <c r="L788" s="116">
        <v>8128</v>
      </c>
    </row>
    <row r="789" spans="1:12" x14ac:dyDescent="0.25">
      <c r="A789" s="114" t="s">
        <v>614</v>
      </c>
      <c r="B789" s="114" t="s">
        <v>613</v>
      </c>
      <c r="C789" s="51" t="s">
        <v>6</v>
      </c>
      <c r="D789" s="51" t="s">
        <v>434</v>
      </c>
      <c r="E789" s="51" t="s">
        <v>44</v>
      </c>
      <c r="F789" s="117">
        <v>6481</v>
      </c>
      <c r="G789" s="117">
        <v>18522</v>
      </c>
      <c r="H789" s="117">
        <v>6039</v>
      </c>
      <c r="I789" s="117">
        <v>6353</v>
      </c>
      <c r="J789" s="117">
        <v>5860</v>
      </c>
      <c r="K789" s="117">
        <v>5808</v>
      </c>
      <c r="L789" s="117">
        <v>5760</v>
      </c>
    </row>
    <row r="790" spans="1:12" x14ac:dyDescent="0.25">
      <c r="A790" s="114" t="s">
        <v>615</v>
      </c>
      <c r="B790" s="114" t="s">
        <v>613</v>
      </c>
      <c r="C790" s="51" t="s">
        <v>6</v>
      </c>
      <c r="D790" s="51" t="s">
        <v>436</v>
      </c>
      <c r="E790" s="51" t="s">
        <v>44</v>
      </c>
      <c r="F790" s="117">
        <v>34309</v>
      </c>
      <c r="G790" s="117">
        <v>104731</v>
      </c>
      <c r="H790" s="117">
        <v>0</v>
      </c>
      <c r="I790" s="117">
        <v>0</v>
      </c>
      <c r="J790" s="117">
        <v>0</v>
      </c>
      <c r="K790" s="117">
        <v>0</v>
      </c>
      <c r="L790" s="117">
        <v>0</v>
      </c>
    </row>
    <row r="791" spans="1:12" x14ac:dyDescent="0.25">
      <c r="A791" s="114" t="s">
        <v>616</v>
      </c>
      <c r="B791" s="114" t="s">
        <v>613</v>
      </c>
      <c r="C791" s="51" t="s">
        <v>6</v>
      </c>
      <c r="D791" s="51" t="s">
        <v>245</v>
      </c>
      <c r="E791" s="51" t="s">
        <v>44</v>
      </c>
      <c r="F791" s="117">
        <v>759652</v>
      </c>
      <c r="G791" s="117">
        <v>517071</v>
      </c>
      <c r="H791" s="117">
        <v>23885</v>
      </c>
      <c r="I791" s="117">
        <v>13766</v>
      </c>
      <c r="J791" s="117">
        <v>11205</v>
      </c>
      <c r="K791" s="117">
        <v>1858</v>
      </c>
      <c r="L791" s="117">
        <v>130</v>
      </c>
    </row>
    <row r="792" spans="1:12" x14ac:dyDescent="0.25">
      <c r="A792" s="114" t="s">
        <v>617</v>
      </c>
      <c r="B792" s="51">
        <v>13</v>
      </c>
      <c r="C792" s="85" t="s">
        <v>6</v>
      </c>
      <c r="D792" s="85" t="s">
        <v>436</v>
      </c>
      <c r="E792" s="85" t="s">
        <v>44</v>
      </c>
      <c r="F792" s="86">
        <v>0</v>
      </c>
      <c r="G792" s="86">
        <v>0</v>
      </c>
      <c r="H792" s="86">
        <v>119252</v>
      </c>
      <c r="I792" s="86">
        <v>94517</v>
      </c>
      <c r="J792" s="86">
        <v>88898</v>
      </c>
      <c r="K792" s="86">
        <v>74510</v>
      </c>
      <c r="L792" s="86">
        <v>47057</v>
      </c>
    </row>
    <row r="793" spans="1:12" x14ac:dyDescent="0.25">
      <c r="A793" s="118" t="s">
        <v>618</v>
      </c>
      <c r="B793" s="118" t="s">
        <v>619</v>
      </c>
      <c r="C793" s="53" t="s">
        <v>6</v>
      </c>
      <c r="D793" s="53" t="s">
        <v>432</v>
      </c>
      <c r="E793" s="53" t="s">
        <v>620</v>
      </c>
      <c r="F793" s="119">
        <v>19</v>
      </c>
      <c r="G793" s="119">
        <v>1040</v>
      </c>
      <c r="H793" s="119">
        <v>6971</v>
      </c>
      <c r="I793" s="119">
        <v>8328</v>
      </c>
      <c r="J793" s="119">
        <v>8138</v>
      </c>
      <c r="K793" s="119">
        <v>8128</v>
      </c>
      <c r="L793" s="119">
        <v>8128</v>
      </c>
    </row>
    <row r="794" spans="1:12" x14ac:dyDescent="0.25">
      <c r="A794" s="118" t="s">
        <v>619</v>
      </c>
      <c r="B794" s="118" t="s">
        <v>618</v>
      </c>
      <c r="C794" s="88" t="s">
        <v>6</v>
      </c>
      <c r="D794" s="88" t="s">
        <v>436</v>
      </c>
      <c r="E794" s="88" t="s">
        <v>620</v>
      </c>
      <c r="F794" s="89">
        <v>0</v>
      </c>
      <c r="G794" s="89">
        <v>0</v>
      </c>
      <c r="H794" s="89">
        <v>4101</v>
      </c>
      <c r="I794" s="89">
        <v>4378</v>
      </c>
      <c r="J794" s="89">
        <v>4393</v>
      </c>
      <c r="K794" s="89">
        <v>4403</v>
      </c>
      <c r="L794" s="89">
        <v>4403</v>
      </c>
    </row>
    <row r="795" spans="1:12" x14ac:dyDescent="0.25">
      <c r="A795" s="118" t="s">
        <v>621</v>
      </c>
      <c r="B795" s="118" t="s">
        <v>622</v>
      </c>
      <c r="C795" s="53" t="s">
        <v>6</v>
      </c>
      <c r="D795" s="53" t="s">
        <v>434</v>
      </c>
      <c r="E795" s="53" t="s">
        <v>623</v>
      </c>
      <c r="F795" s="119">
        <v>4981</v>
      </c>
      <c r="G795" s="119">
        <v>9077</v>
      </c>
      <c r="H795" s="119">
        <v>6039</v>
      </c>
      <c r="I795" s="119">
        <v>6353</v>
      </c>
      <c r="J795" s="119">
        <v>5860</v>
      </c>
      <c r="K795" s="119">
        <v>5808</v>
      </c>
      <c r="L795" s="119">
        <v>5760</v>
      </c>
    </row>
    <row r="796" spans="1:12" x14ac:dyDescent="0.25">
      <c r="A796" s="118" t="s">
        <v>622</v>
      </c>
      <c r="B796" s="118" t="s">
        <v>621</v>
      </c>
      <c r="C796" s="88" t="s">
        <v>6</v>
      </c>
      <c r="D796" s="88" t="s">
        <v>436</v>
      </c>
      <c r="E796" s="88" t="s">
        <v>624</v>
      </c>
      <c r="F796" s="89">
        <v>0</v>
      </c>
      <c r="G796" s="89">
        <v>0</v>
      </c>
      <c r="H796" s="89">
        <v>0</v>
      </c>
      <c r="I796" s="89">
        <v>0</v>
      </c>
      <c r="J796" s="89">
        <v>0</v>
      </c>
      <c r="K796" s="89">
        <v>0</v>
      </c>
      <c r="L796" s="89">
        <v>0</v>
      </c>
    </row>
    <row r="797" spans="1:12" x14ac:dyDescent="0.25">
      <c r="A797" s="118" t="s">
        <v>625</v>
      </c>
      <c r="B797" s="118" t="s">
        <v>626</v>
      </c>
      <c r="C797" s="53" t="s">
        <v>6</v>
      </c>
      <c r="D797" s="53" t="s">
        <v>434</v>
      </c>
      <c r="E797" s="53" t="s">
        <v>467</v>
      </c>
      <c r="F797" s="119">
        <v>1500</v>
      </c>
      <c r="G797" s="119">
        <v>8625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</row>
    <row r="798" spans="1:12" x14ac:dyDescent="0.25">
      <c r="A798" s="118" t="s">
        <v>626</v>
      </c>
      <c r="B798" s="118" t="s">
        <v>625</v>
      </c>
      <c r="C798" s="88" t="s">
        <v>6</v>
      </c>
      <c r="D798" s="88" t="s">
        <v>436</v>
      </c>
      <c r="E798" s="88" t="s">
        <v>467</v>
      </c>
      <c r="F798" s="89">
        <v>0</v>
      </c>
      <c r="G798" s="89">
        <v>0</v>
      </c>
      <c r="H798" s="89">
        <v>1500</v>
      </c>
      <c r="I798" s="89">
        <v>2875</v>
      </c>
      <c r="J798" s="89">
        <v>0</v>
      </c>
      <c r="K798" s="89">
        <v>0</v>
      </c>
      <c r="L798" s="89">
        <v>0</v>
      </c>
    </row>
    <row r="799" spans="1:12" x14ac:dyDescent="0.25">
      <c r="A799" s="118" t="s">
        <v>627</v>
      </c>
      <c r="B799" s="118" t="s">
        <v>628</v>
      </c>
      <c r="C799" s="53" t="s">
        <v>6</v>
      </c>
      <c r="D799" s="53" t="s">
        <v>434</v>
      </c>
      <c r="E799" s="53" t="s">
        <v>445</v>
      </c>
      <c r="F799" s="119">
        <v>0</v>
      </c>
      <c r="G799" s="119">
        <v>820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</row>
    <row r="800" spans="1:12" x14ac:dyDescent="0.25">
      <c r="A800" s="118" t="s">
        <v>628</v>
      </c>
      <c r="B800" s="118" t="s">
        <v>627</v>
      </c>
      <c r="C800" s="88" t="s">
        <v>6</v>
      </c>
      <c r="D800" s="88" t="s">
        <v>436</v>
      </c>
      <c r="E800" s="88" t="s">
        <v>445</v>
      </c>
      <c r="F800" s="89">
        <v>0</v>
      </c>
      <c r="G800" s="89">
        <v>0</v>
      </c>
      <c r="H800" s="89">
        <v>1330</v>
      </c>
      <c r="I800" s="89">
        <v>1330</v>
      </c>
      <c r="J800" s="89">
        <v>1321</v>
      </c>
      <c r="K800" s="89">
        <v>1321</v>
      </c>
      <c r="L800" s="89">
        <v>1623</v>
      </c>
    </row>
    <row r="801" spans="1:12" x14ac:dyDescent="0.25">
      <c r="A801" s="118" t="s">
        <v>629</v>
      </c>
      <c r="B801" s="118" t="s">
        <v>630</v>
      </c>
      <c r="C801" s="53" t="s">
        <v>6</v>
      </c>
      <c r="D801" s="53" t="s">
        <v>436</v>
      </c>
      <c r="E801" s="53" t="s">
        <v>631</v>
      </c>
      <c r="F801" s="119">
        <v>1352</v>
      </c>
      <c r="G801" s="119">
        <v>4439</v>
      </c>
      <c r="H801" s="121">
        <v>0</v>
      </c>
      <c r="I801" s="121">
        <v>0</v>
      </c>
      <c r="J801" s="121">
        <v>0</v>
      </c>
      <c r="K801" s="121">
        <v>0</v>
      </c>
      <c r="L801" s="121">
        <v>0</v>
      </c>
    </row>
    <row r="802" spans="1:12" x14ac:dyDescent="0.25">
      <c r="A802" s="118" t="s">
        <v>630</v>
      </c>
      <c r="B802" s="118" t="s">
        <v>629</v>
      </c>
      <c r="C802" s="88" t="s">
        <v>6</v>
      </c>
      <c r="D802" s="88" t="s">
        <v>436</v>
      </c>
      <c r="E802" s="88" t="s">
        <v>631</v>
      </c>
      <c r="F802" s="89">
        <v>0</v>
      </c>
      <c r="G802" s="89">
        <v>0</v>
      </c>
      <c r="H802" s="89">
        <v>5910</v>
      </c>
      <c r="I802" s="89">
        <v>6166</v>
      </c>
      <c r="J802" s="89">
        <v>6166</v>
      </c>
      <c r="K802" s="89">
        <v>6084</v>
      </c>
      <c r="L802" s="89">
        <v>2344</v>
      </c>
    </row>
    <row r="803" spans="1:12" x14ac:dyDescent="0.25">
      <c r="A803" s="118" t="s">
        <v>632</v>
      </c>
      <c r="B803" s="118" t="s">
        <v>633</v>
      </c>
      <c r="C803" s="53" t="s">
        <v>6</v>
      </c>
      <c r="D803" s="53" t="s">
        <v>436</v>
      </c>
      <c r="E803" s="53" t="s">
        <v>634</v>
      </c>
      <c r="F803" s="119">
        <v>1781</v>
      </c>
      <c r="G803" s="119">
        <v>2247</v>
      </c>
      <c r="H803" s="121">
        <v>0</v>
      </c>
      <c r="I803" s="121">
        <v>0</v>
      </c>
      <c r="J803" s="121">
        <v>0</v>
      </c>
      <c r="K803" s="121">
        <v>0</v>
      </c>
      <c r="L803" s="121">
        <v>0</v>
      </c>
    </row>
    <row r="804" spans="1:12" x14ac:dyDescent="0.25">
      <c r="A804" s="118" t="s">
        <v>633</v>
      </c>
      <c r="B804" s="118" t="s">
        <v>632</v>
      </c>
      <c r="C804" s="88" t="s">
        <v>6</v>
      </c>
      <c r="D804" s="88" t="s">
        <v>436</v>
      </c>
      <c r="E804" s="88" t="s">
        <v>634</v>
      </c>
      <c r="F804" s="89">
        <v>0</v>
      </c>
      <c r="G804" s="89">
        <v>0</v>
      </c>
      <c r="H804" s="89">
        <v>2357</v>
      </c>
      <c r="I804" s="89">
        <v>2546</v>
      </c>
      <c r="J804" s="89">
        <v>2566</v>
      </c>
      <c r="K804" s="89">
        <v>2566</v>
      </c>
      <c r="L804" s="89">
        <v>2566</v>
      </c>
    </row>
    <row r="805" spans="1:12" x14ac:dyDescent="0.25">
      <c r="A805" s="118" t="s">
        <v>635</v>
      </c>
      <c r="B805" s="118" t="s">
        <v>636</v>
      </c>
      <c r="C805" s="53" t="s">
        <v>6</v>
      </c>
      <c r="D805" s="53" t="s">
        <v>436</v>
      </c>
      <c r="E805" s="53" t="s">
        <v>637</v>
      </c>
      <c r="F805" s="119">
        <v>275</v>
      </c>
      <c r="G805" s="119">
        <v>105</v>
      </c>
      <c r="H805" s="121">
        <v>0</v>
      </c>
      <c r="I805" s="121">
        <v>0</v>
      </c>
      <c r="J805" s="121">
        <v>0</v>
      </c>
      <c r="K805" s="121">
        <v>0</v>
      </c>
      <c r="L805" s="121">
        <v>0</v>
      </c>
    </row>
    <row r="806" spans="1:12" x14ac:dyDescent="0.25">
      <c r="A806" s="118" t="s">
        <v>636</v>
      </c>
      <c r="B806" s="118" t="s">
        <v>635</v>
      </c>
      <c r="C806" s="88" t="s">
        <v>6</v>
      </c>
      <c r="D806" s="88" t="s">
        <v>436</v>
      </c>
      <c r="E806" s="88" t="s">
        <v>637</v>
      </c>
      <c r="F806" s="89">
        <v>0</v>
      </c>
      <c r="G806" s="89">
        <v>0</v>
      </c>
      <c r="H806" s="89">
        <v>473</v>
      </c>
      <c r="I806" s="89">
        <v>473</v>
      </c>
      <c r="J806" s="89">
        <v>473</v>
      </c>
      <c r="K806" s="89">
        <v>473</v>
      </c>
      <c r="L806" s="89">
        <v>473</v>
      </c>
    </row>
    <row r="807" spans="1:12" x14ac:dyDescent="0.25">
      <c r="A807" s="118" t="s">
        <v>638</v>
      </c>
      <c r="B807" s="118" t="s">
        <v>639</v>
      </c>
      <c r="C807" s="53" t="s">
        <v>6</v>
      </c>
      <c r="D807" s="53" t="s">
        <v>436</v>
      </c>
      <c r="E807" s="53" t="s">
        <v>640</v>
      </c>
      <c r="F807" s="119">
        <v>330</v>
      </c>
      <c r="G807" s="119">
        <v>886</v>
      </c>
      <c r="H807" s="121">
        <v>0</v>
      </c>
      <c r="I807" s="121">
        <v>0</v>
      </c>
      <c r="J807" s="121">
        <v>0</v>
      </c>
      <c r="K807" s="121">
        <v>0</v>
      </c>
      <c r="L807" s="121">
        <v>0</v>
      </c>
    </row>
    <row r="808" spans="1:12" x14ac:dyDescent="0.25">
      <c r="A808" s="118" t="s">
        <v>639</v>
      </c>
      <c r="B808" s="118" t="s">
        <v>638</v>
      </c>
      <c r="C808" s="88" t="s">
        <v>6</v>
      </c>
      <c r="D808" s="88" t="s">
        <v>436</v>
      </c>
      <c r="E808" s="88" t="s">
        <v>640</v>
      </c>
      <c r="F808" s="89">
        <v>0</v>
      </c>
      <c r="G808" s="89">
        <v>0</v>
      </c>
      <c r="H808" s="89">
        <v>444</v>
      </c>
      <c r="I808" s="89">
        <v>500</v>
      </c>
      <c r="J808" s="89">
        <v>444</v>
      </c>
      <c r="K808" s="89">
        <v>393</v>
      </c>
      <c r="L808" s="89">
        <v>399</v>
      </c>
    </row>
    <row r="809" spans="1:12" x14ac:dyDescent="0.25">
      <c r="A809" s="118" t="s">
        <v>641</v>
      </c>
      <c r="B809" s="118" t="s">
        <v>642</v>
      </c>
      <c r="C809" s="53" t="s">
        <v>6</v>
      </c>
      <c r="D809" s="53" t="s">
        <v>436</v>
      </c>
      <c r="E809" s="53" t="s">
        <v>623</v>
      </c>
      <c r="F809" s="119">
        <v>23056</v>
      </c>
      <c r="G809" s="119">
        <v>16938</v>
      </c>
      <c r="H809" s="121">
        <v>0</v>
      </c>
      <c r="I809" s="121">
        <v>0</v>
      </c>
      <c r="J809" s="121">
        <v>0</v>
      </c>
      <c r="K809" s="121">
        <v>0</v>
      </c>
      <c r="L809" s="121">
        <v>0</v>
      </c>
    </row>
    <row r="810" spans="1:12" x14ac:dyDescent="0.25">
      <c r="A810" s="118" t="s">
        <v>642</v>
      </c>
      <c r="B810" s="118" t="s">
        <v>641</v>
      </c>
      <c r="C810" s="88" t="s">
        <v>6</v>
      </c>
      <c r="D810" s="88" t="s">
        <v>436</v>
      </c>
      <c r="E810" s="88" t="s">
        <v>623</v>
      </c>
      <c r="F810" s="89">
        <v>0</v>
      </c>
      <c r="G810" s="89">
        <v>0</v>
      </c>
      <c r="H810" s="89">
        <v>15544</v>
      </c>
      <c r="I810" s="89">
        <v>15033</v>
      </c>
      <c r="J810" s="89">
        <v>8783</v>
      </c>
      <c r="K810" s="89">
        <v>8306</v>
      </c>
      <c r="L810" s="89">
        <v>7632</v>
      </c>
    </row>
    <row r="811" spans="1:12" x14ac:dyDescent="0.25">
      <c r="A811" s="118" t="s">
        <v>643</v>
      </c>
      <c r="B811" s="118" t="s">
        <v>644</v>
      </c>
      <c r="C811" s="53" t="s">
        <v>6</v>
      </c>
      <c r="D811" s="53" t="s">
        <v>436</v>
      </c>
      <c r="E811" s="53" t="s">
        <v>645</v>
      </c>
      <c r="F811" s="119">
        <v>7</v>
      </c>
      <c r="G811" s="119">
        <v>8896</v>
      </c>
      <c r="H811" s="121">
        <v>0</v>
      </c>
      <c r="I811" s="121">
        <v>0</v>
      </c>
      <c r="J811" s="121">
        <v>0</v>
      </c>
      <c r="K811" s="121">
        <v>0</v>
      </c>
      <c r="L811" s="121">
        <v>0</v>
      </c>
    </row>
    <row r="812" spans="1:12" x14ac:dyDescent="0.25">
      <c r="A812" s="118" t="s">
        <v>644</v>
      </c>
      <c r="B812" s="118" t="s">
        <v>643</v>
      </c>
      <c r="C812" s="88" t="s">
        <v>6</v>
      </c>
      <c r="D812" s="88" t="s">
        <v>436</v>
      </c>
      <c r="E812" s="88" t="s">
        <v>645</v>
      </c>
      <c r="F812" s="89">
        <v>0</v>
      </c>
      <c r="G812" s="89">
        <v>0</v>
      </c>
      <c r="H812" s="89">
        <v>24261</v>
      </c>
      <c r="I812" s="89">
        <v>18261</v>
      </c>
      <c r="J812" s="89">
        <v>17261</v>
      </c>
      <c r="K812" s="89">
        <v>17261</v>
      </c>
      <c r="L812" s="89">
        <v>0</v>
      </c>
    </row>
    <row r="813" spans="1:12" x14ac:dyDescent="0.25">
      <c r="A813" s="118" t="s">
        <v>646</v>
      </c>
      <c r="B813" s="118" t="s">
        <v>647</v>
      </c>
      <c r="C813" s="53" t="s">
        <v>6</v>
      </c>
      <c r="D813" s="53" t="s">
        <v>436</v>
      </c>
      <c r="E813" s="53" t="s">
        <v>648</v>
      </c>
      <c r="F813" s="119">
        <v>7508</v>
      </c>
      <c r="G813" s="119">
        <v>29500</v>
      </c>
      <c r="H813" s="121">
        <v>0</v>
      </c>
      <c r="I813" s="121">
        <v>0</v>
      </c>
      <c r="J813" s="121">
        <v>0</v>
      </c>
      <c r="K813" s="121">
        <v>0</v>
      </c>
      <c r="L813" s="121">
        <v>0</v>
      </c>
    </row>
    <row r="814" spans="1:12" x14ac:dyDescent="0.25">
      <c r="A814" s="118" t="s">
        <v>647</v>
      </c>
      <c r="B814" s="118" t="s">
        <v>646</v>
      </c>
      <c r="C814" s="88" t="s">
        <v>6</v>
      </c>
      <c r="D814" s="88" t="s">
        <v>436</v>
      </c>
      <c r="E814" s="88" t="s">
        <v>648</v>
      </c>
      <c r="F814" s="89">
        <v>0</v>
      </c>
      <c r="G814" s="89">
        <v>0</v>
      </c>
      <c r="H814" s="89">
        <v>0</v>
      </c>
      <c r="I814" s="89">
        <v>0</v>
      </c>
      <c r="J814" s="89">
        <v>0</v>
      </c>
      <c r="K814" s="89">
        <v>0</v>
      </c>
      <c r="L814" s="89">
        <v>0</v>
      </c>
    </row>
    <row r="815" spans="1:12" x14ac:dyDescent="0.25">
      <c r="A815" s="118" t="s">
        <v>649</v>
      </c>
      <c r="B815" s="118" t="s">
        <v>650</v>
      </c>
      <c r="C815" s="53" t="s">
        <v>6</v>
      </c>
      <c r="D815" s="53" t="s">
        <v>436</v>
      </c>
      <c r="E815" s="53" t="s">
        <v>651</v>
      </c>
      <c r="F815" s="119">
        <v>0</v>
      </c>
      <c r="G815" s="119">
        <v>41720</v>
      </c>
      <c r="H815" s="121">
        <v>0</v>
      </c>
      <c r="I815" s="121">
        <v>0</v>
      </c>
      <c r="J815" s="121">
        <v>0</v>
      </c>
      <c r="K815" s="121">
        <v>0</v>
      </c>
      <c r="L815" s="121">
        <v>0</v>
      </c>
    </row>
    <row r="816" spans="1:12" x14ac:dyDescent="0.25">
      <c r="A816" s="118" t="s">
        <v>650</v>
      </c>
      <c r="B816" s="118" t="s">
        <v>649</v>
      </c>
      <c r="C816" s="88" t="s">
        <v>6</v>
      </c>
      <c r="D816" s="88" t="s">
        <v>436</v>
      </c>
      <c r="E816" s="88" t="s">
        <v>651</v>
      </c>
      <c r="F816" s="89">
        <v>0</v>
      </c>
      <c r="G816" s="89">
        <v>0</v>
      </c>
      <c r="H816" s="89">
        <v>60721</v>
      </c>
      <c r="I816" s="89">
        <v>42625</v>
      </c>
      <c r="J816" s="89">
        <v>47148</v>
      </c>
      <c r="K816" s="89">
        <v>33703</v>
      </c>
      <c r="L816" s="89">
        <v>27617</v>
      </c>
    </row>
    <row r="817" spans="1:12" x14ac:dyDescent="0.25">
      <c r="A817" s="118" t="s">
        <v>652</v>
      </c>
      <c r="B817" s="118" t="s">
        <v>653</v>
      </c>
      <c r="C817" s="53" t="s">
        <v>6</v>
      </c>
      <c r="D817" s="53" t="s">
        <v>245</v>
      </c>
      <c r="E817" s="53" t="s">
        <v>252</v>
      </c>
      <c r="F817" s="119">
        <v>3005</v>
      </c>
      <c r="G817" s="119">
        <v>26174</v>
      </c>
      <c r="H817" s="119">
        <v>23885</v>
      </c>
      <c r="I817" s="119">
        <v>13766</v>
      </c>
      <c r="J817" s="119">
        <v>11205</v>
      </c>
      <c r="K817" s="119">
        <v>1858</v>
      </c>
      <c r="L817" s="119">
        <v>130</v>
      </c>
    </row>
    <row r="818" spans="1:12" x14ac:dyDescent="0.25">
      <c r="A818" s="118" t="s">
        <v>653</v>
      </c>
      <c r="B818" s="118" t="s">
        <v>652</v>
      </c>
      <c r="C818" s="88" t="s">
        <v>6</v>
      </c>
      <c r="D818" s="88" t="s">
        <v>436</v>
      </c>
      <c r="E818" s="88" t="s">
        <v>252</v>
      </c>
      <c r="F818" s="89">
        <v>0</v>
      </c>
      <c r="G818" s="89">
        <v>0</v>
      </c>
      <c r="H818" s="89">
        <v>2611</v>
      </c>
      <c r="I818" s="89">
        <v>330</v>
      </c>
      <c r="J818" s="89">
        <v>343</v>
      </c>
      <c r="K818" s="89">
        <v>0</v>
      </c>
      <c r="L818" s="89">
        <v>0</v>
      </c>
    </row>
    <row r="819" spans="1:12" x14ac:dyDescent="0.25">
      <c r="A819" s="118" t="s">
        <v>654</v>
      </c>
      <c r="B819" s="118" t="s">
        <v>655</v>
      </c>
      <c r="C819" s="53" t="s">
        <v>6</v>
      </c>
      <c r="D819" s="53" t="s">
        <v>245</v>
      </c>
      <c r="E819" s="53" t="s">
        <v>656</v>
      </c>
      <c r="F819" s="119">
        <v>756647</v>
      </c>
      <c r="G819" s="119">
        <v>490897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</row>
    <row r="820" spans="1:12" x14ac:dyDescent="0.25">
      <c r="A820" s="118" t="s">
        <v>655</v>
      </c>
      <c r="B820" s="118" t="s">
        <v>654</v>
      </c>
      <c r="C820" s="88" t="s">
        <v>6</v>
      </c>
      <c r="D820" s="88" t="s">
        <v>436</v>
      </c>
      <c r="E820" s="88" t="s">
        <v>656</v>
      </c>
      <c r="F820" s="89">
        <v>0</v>
      </c>
      <c r="G820" s="89">
        <v>0</v>
      </c>
      <c r="H820" s="89">
        <v>0</v>
      </c>
      <c r="I820" s="89">
        <v>0</v>
      </c>
      <c r="J820" s="89">
        <v>0</v>
      </c>
      <c r="K820" s="89">
        <v>0</v>
      </c>
      <c r="L820" s="89">
        <v>0</v>
      </c>
    </row>
    <row r="821" spans="1:12" x14ac:dyDescent="0.25">
      <c r="A821" s="114" t="s">
        <v>657</v>
      </c>
      <c r="B821" s="51" t="s">
        <v>658</v>
      </c>
      <c r="C821" s="115" t="s">
        <v>6</v>
      </c>
      <c r="D821" s="115" t="s">
        <v>245</v>
      </c>
      <c r="E821" s="115" t="s">
        <v>659</v>
      </c>
      <c r="F821" s="116">
        <v>0</v>
      </c>
      <c r="G821" s="116">
        <v>0</v>
      </c>
      <c r="H821" s="116">
        <v>0</v>
      </c>
      <c r="I821" s="116">
        <v>0</v>
      </c>
      <c r="J821" s="116">
        <v>0</v>
      </c>
      <c r="K821" s="116">
        <v>0</v>
      </c>
      <c r="L821" s="116">
        <v>0</v>
      </c>
    </row>
    <row r="822" spans="1:12" x14ac:dyDescent="0.25">
      <c r="A822" s="51" t="s">
        <v>658</v>
      </c>
      <c r="B822" s="114" t="s">
        <v>657</v>
      </c>
      <c r="C822" s="85" t="s">
        <v>6</v>
      </c>
      <c r="D822" s="85" t="s">
        <v>436</v>
      </c>
      <c r="E822" s="85" t="s">
        <v>659</v>
      </c>
      <c r="F822" s="86">
        <v>0</v>
      </c>
      <c r="G822" s="86">
        <v>0</v>
      </c>
      <c r="H822" s="86">
        <v>0</v>
      </c>
      <c r="I822" s="86">
        <v>293838</v>
      </c>
      <c r="J822" s="86">
        <v>712640</v>
      </c>
      <c r="K822" s="86">
        <v>322002</v>
      </c>
      <c r="L822" s="86">
        <v>281323</v>
      </c>
    </row>
    <row r="823" spans="1:12" x14ac:dyDescent="0.25">
      <c r="A823" s="118" t="s">
        <v>660</v>
      </c>
      <c r="B823" s="118" t="s">
        <v>661</v>
      </c>
      <c r="C823" s="53" t="s">
        <v>6</v>
      </c>
      <c r="D823" s="53" t="s">
        <v>245</v>
      </c>
      <c r="E823" s="53" t="s">
        <v>662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</row>
    <row r="824" spans="1:12" x14ac:dyDescent="0.25">
      <c r="A824" s="118" t="s">
        <v>661</v>
      </c>
      <c r="B824" s="118" t="s">
        <v>660</v>
      </c>
      <c r="C824" s="88" t="s">
        <v>6</v>
      </c>
      <c r="D824" s="88" t="s">
        <v>436</v>
      </c>
      <c r="E824" s="88" t="s">
        <v>662</v>
      </c>
      <c r="F824" s="89">
        <v>0</v>
      </c>
      <c r="G824" s="89">
        <v>0</v>
      </c>
      <c r="H824" s="89">
        <v>0</v>
      </c>
      <c r="I824" s="89">
        <v>293838</v>
      </c>
      <c r="J824" s="89">
        <v>712640</v>
      </c>
      <c r="K824" s="89">
        <v>322002</v>
      </c>
      <c r="L824" s="89">
        <v>281323</v>
      </c>
    </row>
    <row r="825" spans="1:12" x14ac:dyDescent="0.25">
      <c r="A825" s="114" t="s">
        <v>663</v>
      </c>
      <c r="B825" s="51" t="s">
        <v>664</v>
      </c>
      <c r="C825" s="115" t="s">
        <v>6</v>
      </c>
      <c r="D825" s="115" t="s">
        <v>432</v>
      </c>
      <c r="E825" s="115" t="s">
        <v>138</v>
      </c>
      <c r="F825" s="116">
        <v>43942</v>
      </c>
      <c r="G825" s="116">
        <v>50046</v>
      </c>
      <c r="H825" s="116">
        <v>53589</v>
      </c>
      <c r="I825" s="116">
        <v>52843</v>
      </c>
      <c r="J825" s="116">
        <v>53473</v>
      </c>
      <c r="K825" s="116">
        <v>53733</v>
      </c>
      <c r="L825" s="116">
        <v>53461</v>
      </c>
    </row>
    <row r="826" spans="1:12" x14ac:dyDescent="0.25">
      <c r="A826" s="114" t="s">
        <v>665</v>
      </c>
      <c r="B826" s="51" t="s">
        <v>664</v>
      </c>
      <c r="C826" s="51" t="s">
        <v>6</v>
      </c>
      <c r="D826" s="51" t="s">
        <v>434</v>
      </c>
      <c r="E826" s="51" t="s">
        <v>138</v>
      </c>
      <c r="F826" s="117">
        <v>164760</v>
      </c>
      <c r="G826" s="117">
        <v>185056</v>
      </c>
      <c r="H826" s="117">
        <v>111146</v>
      </c>
      <c r="I826" s="117">
        <v>109104</v>
      </c>
      <c r="J826" s="117">
        <v>105415</v>
      </c>
      <c r="K826" s="117">
        <v>103466</v>
      </c>
      <c r="L826" s="117">
        <v>102745</v>
      </c>
    </row>
    <row r="827" spans="1:12" x14ac:dyDescent="0.25">
      <c r="A827" s="114" t="s">
        <v>666</v>
      </c>
      <c r="B827" s="51" t="s">
        <v>664</v>
      </c>
      <c r="C827" s="51" t="s">
        <v>6</v>
      </c>
      <c r="D827" s="51" t="s">
        <v>436</v>
      </c>
      <c r="E827" s="51" t="s">
        <v>138</v>
      </c>
      <c r="F827" s="117">
        <v>140635</v>
      </c>
      <c r="G827" s="117">
        <v>176486</v>
      </c>
      <c r="H827" s="117">
        <v>0</v>
      </c>
      <c r="I827" s="117">
        <v>0</v>
      </c>
      <c r="J827" s="117">
        <v>0</v>
      </c>
      <c r="K827" s="117">
        <v>0</v>
      </c>
      <c r="L827" s="117">
        <v>0</v>
      </c>
    </row>
    <row r="828" spans="1:12" x14ac:dyDescent="0.25">
      <c r="A828" s="51" t="s">
        <v>667</v>
      </c>
      <c r="B828" s="8">
        <v>13</v>
      </c>
      <c r="C828" s="85" t="s">
        <v>6</v>
      </c>
      <c r="D828" s="85" t="s">
        <v>436</v>
      </c>
      <c r="E828" s="85" t="s">
        <v>138</v>
      </c>
      <c r="F828" s="86">
        <v>0</v>
      </c>
      <c r="G828" s="86">
        <v>0</v>
      </c>
      <c r="H828" s="86">
        <v>150653</v>
      </c>
      <c r="I828" s="86">
        <v>148507</v>
      </c>
      <c r="J828" s="86">
        <v>144564</v>
      </c>
      <c r="K828" s="86">
        <v>136627</v>
      </c>
      <c r="L828" s="86">
        <v>133389</v>
      </c>
    </row>
    <row r="829" spans="1:12" x14ac:dyDescent="0.25">
      <c r="A829" s="118" t="s">
        <v>668</v>
      </c>
      <c r="B829" s="118" t="s">
        <v>669</v>
      </c>
      <c r="C829" s="53" t="s">
        <v>6</v>
      </c>
      <c r="D829" s="53" t="s">
        <v>432</v>
      </c>
      <c r="E829" s="53" t="s">
        <v>670</v>
      </c>
      <c r="F829" s="119">
        <v>43942</v>
      </c>
      <c r="G829" s="119">
        <v>50046</v>
      </c>
      <c r="H829" s="119">
        <v>53589</v>
      </c>
      <c r="I829" s="119">
        <v>52843</v>
      </c>
      <c r="J829" s="119">
        <v>53473</v>
      </c>
      <c r="K829" s="119">
        <v>53733</v>
      </c>
      <c r="L829" s="119">
        <v>53461</v>
      </c>
    </row>
    <row r="830" spans="1:12" x14ac:dyDescent="0.25">
      <c r="A830" s="118" t="s">
        <v>671</v>
      </c>
      <c r="B830" s="118" t="s">
        <v>668</v>
      </c>
      <c r="C830" s="88" t="s">
        <v>6</v>
      </c>
      <c r="D830" s="122" t="s">
        <v>436</v>
      </c>
      <c r="E830" s="122" t="s">
        <v>672</v>
      </c>
      <c r="F830" s="120">
        <v>0</v>
      </c>
      <c r="G830" s="120">
        <v>0</v>
      </c>
      <c r="H830" s="120">
        <v>3325</v>
      </c>
      <c r="I830" s="120">
        <v>4876</v>
      </c>
      <c r="J830" s="120">
        <v>4806</v>
      </c>
      <c r="K830" s="120">
        <v>4272</v>
      </c>
      <c r="L830" s="120">
        <v>4272</v>
      </c>
    </row>
    <row r="831" spans="1:12" x14ac:dyDescent="0.25">
      <c r="A831" s="118" t="s">
        <v>673</v>
      </c>
      <c r="B831" s="118" t="s">
        <v>674</v>
      </c>
      <c r="C831" s="53" t="s">
        <v>6</v>
      </c>
      <c r="D831" s="69" t="s">
        <v>434</v>
      </c>
      <c r="E831" s="53" t="s">
        <v>294</v>
      </c>
      <c r="F831" s="119">
        <v>164760</v>
      </c>
      <c r="G831" s="119">
        <v>185056</v>
      </c>
      <c r="H831" s="119">
        <v>111146</v>
      </c>
      <c r="I831" s="119">
        <v>109104</v>
      </c>
      <c r="J831" s="119">
        <v>105415</v>
      </c>
      <c r="K831" s="119">
        <v>103466</v>
      </c>
      <c r="L831" s="119">
        <v>102745</v>
      </c>
    </row>
    <row r="832" spans="1:12" x14ac:dyDescent="0.25">
      <c r="A832" s="118" t="s">
        <v>674</v>
      </c>
      <c r="B832" s="118" t="s">
        <v>673</v>
      </c>
      <c r="C832" s="88" t="s">
        <v>6</v>
      </c>
      <c r="D832" s="88" t="s">
        <v>436</v>
      </c>
      <c r="E832" s="88" t="s">
        <v>294</v>
      </c>
      <c r="F832" s="89">
        <v>0</v>
      </c>
      <c r="G832" s="89">
        <v>0</v>
      </c>
      <c r="H832" s="89">
        <v>0</v>
      </c>
      <c r="I832" s="89">
        <v>0</v>
      </c>
      <c r="J832" s="89">
        <v>0</v>
      </c>
      <c r="K832" s="89">
        <v>0</v>
      </c>
      <c r="L832" s="89">
        <v>0</v>
      </c>
    </row>
    <row r="833" spans="1:12" x14ac:dyDescent="0.25">
      <c r="A833" s="118" t="s">
        <v>675</v>
      </c>
      <c r="B833" s="8" t="s">
        <v>674</v>
      </c>
      <c r="C833" s="53" t="s">
        <v>6</v>
      </c>
      <c r="D833" s="53" t="s">
        <v>436</v>
      </c>
      <c r="E833" s="53" t="s">
        <v>294</v>
      </c>
      <c r="F833" s="119">
        <v>119398</v>
      </c>
      <c r="G833" s="119">
        <v>146180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</row>
    <row r="834" spans="1:12" x14ac:dyDescent="0.25">
      <c r="A834" s="8" t="s">
        <v>674</v>
      </c>
      <c r="B834" s="118" t="s">
        <v>675</v>
      </c>
      <c r="C834" s="88" t="s">
        <v>6</v>
      </c>
      <c r="D834" s="88" t="s">
        <v>436</v>
      </c>
      <c r="E834" s="88" t="s">
        <v>294</v>
      </c>
      <c r="F834" s="89">
        <v>0</v>
      </c>
      <c r="G834" s="89">
        <v>0</v>
      </c>
      <c r="H834" s="89">
        <v>109191</v>
      </c>
      <c r="I834" s="89">
        <v>106278</v>
      </c>
      <c r="J834" s="89">
        <v>104729</v>
      </c>
      <c r="K834" s="89">
        <v>104070</v>
      </c>
      <c r="L834" s="89">
        <v>103616</v>
      </c>
    </row>
    <row r="835" spans="1:12" x14ac:dyDescent="0.25">
      <c r="A835" s="118" t="s">
        <v>676</v>
      </c>
      <c r="B835" s="118" t="s">
        <v>677</v>
      </c>
      <c r="C835" s="53" t="s">
        <v>6</v>
      </c>
      <c r="D835" s="53" t="s">
        <v>436</v>
      </c>
      <c r="E835" s="53" t="s">
        <v>672</v>
      </c>
      <c r="F835" s="119">
        <v>4621</v>
      </c>
      <c r="G835" s="119">
        <v>7835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</row>
    <row r="836" spans="1:12" x14ac:dyDescent="0.25">
      <c r="A836" s="118" t="s">
        <v>677</v>
      </c>
      <c r="B836" s="118" t="s">
        <v>676</v>
      </c>
      <c r="C836" s="88" t="s">
        <v>6</v>
      </c>
      <c r="D836" s="88" t="s">
        <v>436</v>
      </c>
      <c r="E836" s="88" t="s">
        <v>672</v>
      </c>
      <c r="F836" s="89">
        <v>0</v>
      </c>
      <c r="G836" s="89">
        <v>0</v>
      </c>
      <c r="H836" s="120">
        <v>8817</v>
      </c>
      <c r="I836" s="120">
        <v>7671</v>
      </c>
      <c r="J836" s="120">
        <v>4031</v>
      </c>
      <c r="K836" s="120">
        <v>4011</v>
      </c>
      <c r="L836" s="120">
        <v>3992</v>
      </c>
    </row>
    <row r="837" spans="1:12" x14ac:dyDescent="0.25">
      <c r="A837" s="118" t="s">
        <v>678</v>
      </c>
      <c r="B837" s="118" t="s">
        <v>679</v>
      </c>
      <c r="C837" s="53" t="s">
        <v>6</v>
      </c>
      <c r="D837" s="53" t="s">
        <v>436</v>
      </c>
      <c r="E837" s="53" t="s">
        <v>680</v>
      </c>
      <c r="F837" s="119">
        <v>12843</v>
      </c>
      <c r="G837" s="119">
        <v>16104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</row>
    <row r="838" spans="1:12" x14ac:dyDescent="0.25">
      <c r="A838" s="118" t="s">
        <v>679</v>
      </c>
      <c r="B838" s="118" t="s">
        <v>678</v>
      </c>
      <c r="C838" s="88" t="s">
        <v>6</v>
      </c>
      <c r="D838" s="88" t="s">
        <v>436</v>
      </c>
      <c r="E838" s="88" t="s">
        <v>680</v>
      </c>
      <c r="F838" s="89">
        <v>0</v>
      </c>
      <c r="G838" s="89">
        <v>0</v>
      </c>
      <c r="H838" s="89">
        <v>21211</v>
      </c>
      <c r="I838" s="89">
        <v>21122</v>
      </c>
      <c r="J838" s="89">
        <v>20049</v>
      </c>
      <c r="K838" s="89">
        <v>13238</v>
      </c>
      <c r="L838" s="89">
        <v>13173</v>
      </c>
    </row>
    <row r="839" spans="1:12" x14ac:dyDescent="0.25">
      <c r="A839" s="118" t="s">
        <v>681</v>
      </c>
      <c r="B839" s="118" t="s">
        <v>682</v>
      </c>
      <c r="C839" s="53" t="s">
        <v>6</v>
      </c>
      <c r="D839" s="53" t="s">
        <v>436</v>
      </c>
      <c r="E839" s="53" t="s">
        <v>683</v>
      </c>
      <c r="F839" s="119">
        <v>1872</v>
      </c>
      <c r="G839" s="119">
        <v>2792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</row>
    <row r="840" spans="1:12" x14ac:dyDescent="0.25">
      <c r="A840" s="118" t="s">
        <v>682</v>
      </c>
      <c r="B840" s="118" t="s">
        <v>681</v>
      </c>
      <c r="C840" s="88" t="s">
        <v>6</v>
      </c>
      <c r="D840" s="88" t="s">
        <v>436</v>
      </c>
      <c r="E840" s="88" t="s">
        <v>683</v>
      </c>
      <c r="F840" s="89">
        <v>0</v>
      </c>
      <c r="G840" s="89">
        <v>0</v>
      </c>
      <c r="H840" s="89">
        <v>4492</v>
      </c>
      <c r="I840" s="89">
        <v>4992</v>
      </c>
      <c r="J840" s="89">
        <v>4930</v>
      </c>
      <c r="K840" s="89">
        <v>5119</v>
      </c>
      <c r="L840" s="89">
        <v>2419</v>
      </c>
    </row>
    <row r="841" spans="1:12" x14ac:dyDescent="0.25">
      <c r="A841" s="118" t="s">
        <v>684</v>
      </c>
      <c r="B841" s="118" t="s">
        <v>685</v>
      </c>
      <c r="C841" s="53" t="s">
        <v>6</v>
      </c>
      <c r="D841" s="53" t="s">
        <v>436</v>
      </c>
      <c r="E841" s="53" t="s">
        <v>686</v>
      </c>
      <c r="F841" s="119">
        <v>0</v>
      </c>
      <c r="G841" s="119">
        <v>1018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</row>
    <row r="842" spans="1:12" x14ac:dyDescent="0.25">
      <c r="A842" s="118" t="s">
        <v>685</v>
      </c>
      <c r="B842" s="118" t="s">
        <v>684</v>
      </c>
      <c r="C842" s="88" t="s">
        <v>6</v>
      </c>
      <c r="D842" s="88" t="s">
        <v>436</v>
      </c>
      <c r="E842" s="88" t="s">
        <v>686</v>
      </c>
      <c r="F842" s="89">
        <v>0</v>
      </c>
      <c r="G842" s="89">
        <v>0</v>
      </c>
      <c r="H842" s="89">
        <v>1018</v>
      </c>
      <c r="I842" s="89">
        <v>1018</v>
      </c>
      <c r="J842" s="89">
        <v>1018</v>
      </c>
      <c r="K842" s="89">
        <v>1018</v>
      </c>
      <c r="L842" s="89">
        <v>1018</v>
      </c>
    </row>
    <row r="843" spans="1:12" x14ac:dyDescent="0.25">
      <c r="A843" s="118" t="s">
        <v>687</v>
      </c>
      <c r="B843" s="118" t="s">
        <v>688</v>
      </c>
      <c r="C843" s="53" t="s">
        <v>6</v>
      </c>
      <c r="D843" s="53" t="s">
        <v>436</v>
      </c>
      <c r="E843" s="53" t="s">
        <v>689</v>
      </c>
      <c r="F843" s="119">
        <v>0</v>
      </c>
      <c r="G843" s="119">
        <v>87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</row>
    <row r="844" spans="1:12" x14ac:dyDescent="0.25">
      <c r="A844" s="118" t="s">
        <v>688</v>
      </c>
      <c r="B844" s="118" t="s">
        <v>687</v>
      </c>
      <c r="C844" s="88" t="s">
        <v>6</v>
      </c>
      <c r="D844" s="88" t="s">
        <v>436</v>
      </c>
      <c r="E844" s="88" t="s">
        <v>689</v>
      </c>
      <c r="F844" s="89">
        <v>0</v>
      </c>
      <c r="G844" s="89">
        <v>0</v>
      </c>
      <c r="H844" s="89">
        <v>137</v>
      </c>
      <c r="I844" s="89">
        <v>87</v>
      </c>
      <c r="J844" s="89">
        <v>2993</v>
      </c>
      <c r="K844" s="89">
        <v>2891</v>
      </c>
      <c r="L844" s="89">
        <v>2891</v>
      </c>
    </row>
    <row r="845" spans="1:12" x14ac:dyDescent="0.25">
      <c r="A845" s="118" t="s">
        <v>690</v>
      </c>
      <c r="B845" s="118" t="s">
        <v>691</v>
      </c>
      <c r="C845" s="53" t="s">
        <v>6</v>
      </c>
      <c r="D845" s="53" t="s">
        <v>436</v>
      </c>
      <c r="E845" s="53" t="s">
        <v>692</v>
      </c>
      <c r="F845" s="119">
        <v>1901</v>
      </c>
      <c r="G845" s="119">
        <v>2470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</row>
    <row r="846" spans="1:12" x14ac:dyDescent="0.25">
      <c r="A846" s="118" t="s">
        <v>691</v>
      </c>
      <c r="B846" s="118" t="s">
        <v>690</v>
      </c>
      <c r="C846" s="88" t="s">
        <v>6</v>
      </c>
      <c r="D846" s="88" t="s">
        <v>436</v>
      </c>
      <c r="E846" s="88" t="s">
        <v>692</v>
      </c>
      <c r="F846" s="89">
        <v>0</v>
      </c>
      <c r="G846" s="89">
        <v>0</v>
      </c>
      <c r="H846" s="89">
        <v>2462</v>
      </c>
      <c r="I846" s="89">
        <v>2463</v>
      </c>
      <c r="J846" s="89">
        <v>2008</v>
      </c>
      <c r="K846" s="89">
        <v>2008</v>
      </c>
      <c r="L846" s="89">
        <v>2008</v>
      </c>
    </row>
    <row r="847" spans="1:12" x14ac:dyDescent="0.25">
      <c r="A847" s="114" t="s">
        <v>693</v>
      </c>
      <c r="B847" s="114" t="s">
        <v>694</v>
      </c>
      <c r="C847" s="115" t="s">
        <v>6</v>
      </c>
      <c r="D847" s="115" t="s">
        <v>436</v>
      </c>
      <c r="E847" s="115" t="s">
        <v>695</v>
      </c>
      <c r="F847" s="116">
        <v>148464</v>
      </c>
      <c r="G847" s="116">
        <v>169177</v>
      </c>
      <c r="H847" s="116">
        <v>0</v>
      </c>
      <c r="I847" s="116">
        <v>0</v>
      </c>
      <c r="J847" s="116">
        <v>0</v>
      </c>
      <c r="K847" s="116">
        <v>0</v>
      </c>
      <c r="L847" s="116">
        <v>0</v>
      </c>
    </row>
    <row r="848" spans="1:12" x14ac:dyDescent="0.25">
      <c r="A848" s="114" t="s">
        <v>696</v>
      </c>
      <c r="B848" s="114" t="s">
        <v>694</v>
      </c>
      <c r="C848" s="51" t="s">
        <v>6</v>
      </c>
      <c r="D848" s="51" t="s">
        <v>245</v>
      </c>
      <c r="E848" s="51" t="s">
        <v>695</v>
      </c>
      <c r="F848" s="117">
        <v>1461</v>
      </c>
      <c r="G848" s="117">
        <v>1400</v>
      </c>
      <c r="H848" s="117">
        <v>0</v>
      </c>
      <c r="I848" s="117">
        <v>0</v>
      </c>
      <c r="J848" s="117">
        <v>0</v>
      </c>
      <c r="K848" s="117">
        <v>0</v>
      </c>
      <c r="L848" s="117">
        <v>0</v>
      </c>
    </row>
    <row r="849" spans="1:12" x14ac:dyDescent="0.25">
      <c r="A849" s="114" t="s">
        <v>694</v>
      </c>
      <c r="B849" s="8"/>
      <c r="C849" s="85" t="s">
        <v>6</v>
      </c>
      <c r="D849" s="85" t="s">
        <v>436</v>
      </c>
      <c r="E849" s="85" t="s">
        <v>695</v>
      </c>
      <c r="F849" s="86">
        <v>0</v>
      </c>
      <c r="G849" s="86">
        <v>0</v>
      </c>
      <c r="H849" s="86">
        <v>160630</v>
      </c>
      <c r="I849" s="86">
        <v>157896</v>
      </c>
      <c r="J849" s="86">
        <v>157591</v>
      </c>
      <c r="K849" s="86">
        <v>157368</v>
      </c>
      <c r="L849" s="86">
        <v>150031</v>
      </c>
    </row>
    <row r="850" spans="1:12" x14ac:dyDescent="0.25">
      <c r="A850" s="118" t="s">
        <v>697</v>
      </c>
      <c r="B850" s="118" t="s">
        <v>698</v>
      </c>
      <c r="C850" s="53" t="s">
        <v>6</v>
      </c>
      <c r="D850" s="53" t="s">
        <v>436</v>
      </c>
      <c r="E850" s="53" t="s">
        <v>699</v>
      </c>
      <c r="F850" s="119">
        <v>104973</v>
      </c>
      <c r="G850" s="119">
        <v>111000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</row>
    <row r="851" spans="1:12" x14ac:dyDescent="0.25">
      <c r="A851" s="118" t="s">
        <v>698</v>
      </c>
      <c r="B851" s="118" t="s">
        <v>697</v>
      </c>
      <c r="C851" s="88" t="s">
        <v>6</v>
      </c>
      <c r="D851" s="88" t="s">
        <v>436</v>
      </c>
      <c r="E851" s="88" t="s">
        <v>699</v>
      </c>
      <c r="F851" s="89">
        <v>0</v>
      </c>
      <c r="G851" s="89">
        <v>0</v>
      </c>
      <c r="H851" s="89">
        <v>111000</v>
      </c>
      <c r="I851" s="89">
        <v>111000</v>
      </c>
      <c r="J851" s="89">
        <v>111000</v>
      </c>
      <c r="K851" s="89">
        <v>111000</v>
      </c>
      <c r="L851" s="89">
        <v>111000</v>
      </c>
    </row>
    <row r="852" spans="1:12" x14ac:dyDescent="0.25">
      <c r="A852" s="118" t="s">
        <v>700</v>
      </c>
      <c r="B852" s="118" t="s">
        <v>701</v>
      </c>
      <c r="C852" s="53" t="s">
        <v>6</v>
      </c>
      <c r="D852" s="53" t="s">
        <v>436</v>
      </c>
      <c r="E852" s="53" t="s">
        <v>702</v>
      </c>
      <c r="F852" s="119">
        <v>41718</v>
      </c>
      <c r="G852" s="119">
        <v>55992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</row>
    <row r="853" spans="1:12" x14ac:dyDescent="0.25">
      <c r="A853" s="118" t="s">
        <v>701</v>
      </c>
      <c r="B853" s="118" t="s">
        <v>700</v>
      </c>
      <c r="C853" s="88" t="s">
        <v>6</v>
      </c>
      <c r="D853" s="88" t="s">
        <v>436</v>
      </c>
      <c r="E853" s="88" t="s">
        <v>702</v>
      </c>
      <c r="F853" s="89">
        <v>0</v>
      </c>
      <c r="G853" s="89">
        <v>0</v>
      </c>
      <c r="H853" s="89">
        <v>46055</v>
      </c>
      <c r="I853" s="89">
        <v>43632</v>
      </c>
      <c r="J853" s="89">
        <v>43337</v>
      </c>
      <c r="K853" s="89">
        <v>43125</v>
      </c>
      <c r="L853" s="89">
        <v>35798</v>
      </c>
    </row>
    <row r="854" spans="1:12" x14ac:dyDescent="0.25">
      <c r="A854" s="118" t="s">
        <v>703</v>
      </c>
      <c r="B854" s="118" t="s">
        <v>704</v>
      </c>
      <c r="C854" s="53" t="s">
        <v>6</v>
      </c>
      <c r="D854" s="53" t="s">
        <v>436</v>
      </c>
      <c r="E854" s="69" t="s">
        <v>705</v>
      </c>
      <c r="F854" s="119">
        <v>1773</v>
      </c>
      <c r="G854" s="119">
        <v>2185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</row>
    <row r="855" spans="1:12" x14ac:dyDescent="0.25">
      <c r="A855" s="118" t="s">
        <v>704</v>
      </c>
      <c r="B855" s="118" t="s">
        <v>703</v>
      </c>
      <c r="C855" s="88" t="s">
        <v>6</v>
      </c>
      <c r="D855" s="88" t="s">
        <v>436</v>
      </c>
      <c r="E855" s="88" t="s">
        <v>705</v>
      </c>
      <c r="F855" s="89">
        <v>0</v>
      </c>
      <c r="G855" s="89">
        <v>0</v>
      </c>
      <c r="H855" s="89">
        <v>2175</v>
      </c>
      <c r="I855" s="89">
        <v>2164</v>
      </c>
      <c r="J855" s="89">
        <v>2154</v>
      </c>
      <c r="K855" s="89">
        <v>2143</v>
      </c>
      <c r="L855" s="89">
        <v>2133</v>
      </c>
    </row>
    <row r="856" spans="1:12" x14ac:dyDescent="0.25">
      <c r="A856" s="118" t="s">
        <v>706</v>
      </c>
      <c r="B856" s="8" t="s">
        <v>707</v>
      </c>
      <c r="C856" s="53" t="s">
        <v>6</v>
      </c>
      <c r="D856" s="53" t="s">
        <v>245</v>
      </c>
      <c r="E856" s="53" t="s">
        <v>708</v>
      </c>
      <c r="F856" s="119">
        <v>1461</v>
      </c>
      <c r="G856" s="119">
        <v>1400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</row>
    <row r="857" spans="1:12" x14ac:dyDescent="0.25">
      <c r="A857" s="8" t="s">
        <v>707</v>
      </c>
      <c r="B857" s="118" t="s">
        <v>706</v>
      </c>
      <c r="C857" s="88" t="s">
        <v>6</v>
      </c>
      <c r="D857" s="88" t="s">
        <v>436</v>
      </c>
      <c r="E857" s="88" t="s">
        <v>708</v>
      </c>
      <c r="F857" s="89">
        <v>0</v>
      </c>
      <c r="G857" s="89">
        <v>0</v>
      </c>
      <c r="H857" s="89">
        <v>1400</v>
      </c>
      <c r="I857" s="89">
        <v>1100</v>
      </c>
      <c r="J857" s="89">
        <v>1100</v>
      </c>
      <c r="K857" s="89">
        <v>1100</v>
      </c>
      <c r="L857" s="89">
        <v>1100</v>
      </c>
    </row>
    <row r="858" spans="1:12" x14ac:dyDescent="0.25">
      <c r="A858" s="114" t="s">
        <v>709</v>
      </c>
      <c r="B858" s="51" t="s">
        <v>710</v>
      </c>
      <c r="C858" s="115" t="s">
        <v>6</v>
      </c>
      <c r="D858" s="115" t="s">
        <v>436</v>
      </c>
      <c r="E858" s="115" t="s">
        <v>23</v>
      </c>
      <c r="F858" s="116">
        <v>367187</v>
      </c>
      <c r="G858" s="116">
        <v>596538</v>
      </c>
      <c r="H858" s="116">
        <v>0</v>
      </c>
      <c r="I858" s="116">
        <v>0</v>
      </c>
      <c r="J858" s="116">
        <v>0</v>
      </c>
      <c r="K858" s="116">
        <v>0</v>
      </c>
      <c r="L858" s="116">
        <v>0</v>
      </c>
    </row>
    <row r="859" spans="1:12" x14ac:dyDescent="0.25">
      <c r="A859" s="51" t="s">
        <v>710</v>
      </c>
      <c r="B859" s="51" t="s">
        <v>709</v>
      </c>
      <c r="C859" s="85" t="s">
        <v>6</v>
      </c>
      <c r="D859" s="85" t="s">
        <v>436</v>
      </c>
      <c r="E859" s="85" t="s">
        <v>23</v>
      </c>
      <c r="F859" s="86">
        <v>0</v>
      </c>
      <c r="G859" s="86">
        <v>0</v>
      </c>
      <c r="H859" s="86">
        <v>906304</v>
      </c>
      <c r="I859" s="86">
        <v>787378</v>
      </c>
      <c r="J859" s="86">
        <v>803414</v>
      </c>
      <c r="K859" s="86">
        <v>851311</v>
      </c>
      <c r="L859" s="86">
        <v>853019</v>
      </c>
    </row>
    <row r="860" spans="1:12" x14ac:dyDescent="0.25">
      <c r="A860" s="118" t="s">
        <v>711</v>
      </c>
      <c r="B860" s="8" t="s">
        <v>712</v>
      </c>
      <c r="C860" s="53" t="s">
        <v>6</v>
      </c>
      <c r="D860" s="53" t="s">
        <v>436</v>
      </c>
      <c r="E860" s="53" t="s">
        <v>713</v>
      </c>
      <c r="F860" s="119">
        <v>2749</v>
      </c>
      <c r="G860" s="119">
        <v>1055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</row>
    <row r="861" spans="1:12" x14ac:dyDescent="0.25">
      <c r="A861" s="8" t="s">
        <v>712</v>
      </c>
      <c r="B861" s="118" t="s">
        <v>711</v>
      </c>
      <c r="C861" s="88" t="s">
        <v>6</v>
      </c>
      <c r="D861" s="88" t="s">
        <v>436</v>
      </c>
      <c r="E861" s="88" t="s">
        <v>713</v>
      </c>
      <c r="F861" s="89">
        <v>0</v>
      </c>
      <c r="G861" s="89">
        <v>0</v>
      </c>
      <c r="H861" s="89">
        <v>0</v>
      </c>
      <c r="I861" s="89">
        <v>0</v>
      </c>
      <c r="J861" s="89">
        <v>0</v>
      </c>
      <c r="K861" s="89">
        <v>0</v>
      </c>
      <c r="L861" s="89">
        <v>0</v>
      </c>
    </row>
    <row r="862" spans="1:12" x14ac:dyDescent="0.25">
      <c r="A862" s="118" t="s">
        <v>714</v>
      </c>
      <c r="B862" s="8" t="s">
        <v>715</v>
      </c>
      <c r="C862" s="53" t="s">
        <v>6</v>
      </c>
      <c r="D862" s="53" t="s">
        <v>436</v>
      </c>
      <c r="E862" s="53" t="s">
        <v>716</v>
      </c>
      <c r="F862" s="119">
        <v>12858</v>
      </c>
      <c r="G862" s="119">
        <v>13610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</row>
    <row r="863" spans="1:12" x14ac:dyDescent="0.25">
      <c r="A863" s="8" t="s">
        <v>715</v>
      </c>
      <c r="B863" s="118" t="s">
        <v>714</v>
      </c>
      <c r="C863" s="88" t="s">
        <v>6</v>
      </c>
      <c r="D863" s="88" t="s">
        <v>436</v>
      </c>
      <c r="E863" s="88" t="s">
        <v>716</v>
      </c>
      <c r="F863" s="89">
        <v>0</v>
      </c>
      <c r="G863" s="89">
        <v>0</v>
      </c>
      <c r="H863" s="89">
        <v>10298</v>
      </c>
      <c r="I863" s="89">
        <v>10965</v>
      </c>
      <c r="J863" s="89">
        <v>15418</v>
      </c>
      <c r="K863" s="89">
        <v>15418</v>
      </c>
      <c r="L863" s="89">
        <v>13418</v>
      </c>
    </row>
    <row r="864" spans="1:12" x14ac:dyDescent="0.25">
      <c r="A864" s="118" t="s">
        <v>717</v>
      </c>
      <c r="B864" s="8" t="s">
        <v>718</v>
      </c>
      <c r="C864" s="53" t="s">
        <v>6</v>
      </c>
      <c r="D864" s="53" t="s">
        <v>436</v>
      </c>
      <c r="E864" s="53" t="s">
        <v>719</v>
      </c>
      <c r="F864" s="119">
        <v>351580</v>
      </c>
      <c r="G864" s="119">
        <v>581873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</row>
    <row r="865" spans="1:12" x14ac:dyDescent="0.25">
      <c r="A865" s="8" t="s">
        <v>718</v>
      </c>
      <c r="B865" s="118" t="s">
        <v>717</v>
      </c>
      <c r="C865" s="88" t="s">
        <v>6</v>
      </c>
      <c r="D865" s="88" t="s">
        <v>436</v>
      </c>
      <c r="E865" s="88" t="s">
        <v>719</v>
      </c>
      <c r="F865" s="89">
        <v>0</v>
      </c>
      <c r="G865" s="89">
        <v>0</v>
      </c>
      <c r="H865" s="89">
        <v>896006</v>
      </c>
      <c r="I865" s="89">
        <v>776413</v>
      </c>
      <c r="J865" s="89">
        <v>787996</v>
      </c>
      <c r="K865" s="89">
        <v>835893</v>
      </c>
      <c r="L865" s="89">
        <v>839601</v>
      </c>
    </row>
    <row r="866" spans="1:12" x14ac:dyDescent="0.25">
      <c r="A866" s="114" t="s">
        <v>720</v>
      </c>
      <c r="B866" s="51" t="s">
        <v>721</v>
      </c>
      <c r="C866" s="115" t="s">
        <v>6</v>
      </c>
      <c r="D866" s="115" t="s">
        <v>436</v>
      </c>
      <c r="E866" s="115" t="s">
        <v>722</v>
      </c>
      <c r="F866" s="116">
        <v>9344</v>
      </c>
      <c r="G866" s="116">
        <v>37019</v>
      </c>
      <c r="H866" s="116">
        <v>0</v>
      </c>
      <c r="I866" s="116">
        <v>0</v>
      </c>
      <c r="J866" s="116">
        <v>0</v>
      </c>
      <c r="K866" s="116">
        <v>0</v>
      </c>
      <c r="L866" s="116">
        <v>0</v>
      </c>
    </row>
    <row r="867" spans="1:12" x14ac:dyDescent="0.25">
      <c r="A867" s="114" t="s">
        <v>721</v>
      </c>
      <c r="B867" s="51" t="s">
        <v>720</v>
      </c>
      <c r="C867" s="85" t="s">
        <v>6</v>
      </c>
      <c r="D867" s="85" t="s">
        <v>436</v>
      </c>
      <c r="E867" s="85" t="s">
        <v>722</v>
      </c>
      <c r="F867" s="86">
        <v>0</v>
      </c>
      <c r="G867" s="86">
        <v>0</v>
      </c>
      <c r="H867" s="86">
        <v>10698</v>
      </c>
      <c r="I867" s="86">
        <v>10690</v>
      </c>
      <c r="J867" s="86">
        <v>10675</v>
      </c>
      <c r="K867" s="86">
        <v>10666</v>
      </c>
      <c r="L867" s="86">
        <v>10666</v>
      </c>
    </row>
    <row r="868" spans="1:12" x14ac:dyDescent="0.25">
      <c r="A868" s="118" t="s">
        <v>723</v>
      </c>
      <c r="B868" s="118" t="s">
        <v>724</v>
      </c>
      <c r="C868" s="53" t="s">
        <v>6</v>
      </c>
      <c r="D868" s="53" t="s">
        <v>436</v>
      </c>
      <c r="E868" s="53" t="s">
        <v>725</v>
      </c>
      <c r="F868" s="119">
        <v>8194</v>
      </c>
      <c r="G868" s="119">
        <v>20199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</row>
    <row r="869" spans="1:12" x14ac:dyDescent="0.25">
      <c r="A869" s="118" t="s">
        <v>724</v>
      </c>
      <c r="B869" s="118" t="s">
        <v>723</v>
      </c>
      <c r="C869" s="88" t="s">
        <v>6</v>
      </c>
      <c r="D869" s="88" t="s">
        <v>436</v>
      </c>
      <c r="E869" s="88" t="s">
        <v>725</v>
      </c>
      <c r="F869" s="89">
        <v>0</v>
      </c>
      <c r="G869" s="89">
        <v>0</v>
      </c>
      <c r="H869" s="89">
        <v>8513</v>
      </c>
      <c r="I869" s="89">
        <v>8513</v>
      </c>
      <c r="J869" s="89">
        <v>8513</v>
      </c>
      <c r="K869" s="89">
        <v>8513</v>
      </c>
      <c r="L869" s="89">
        <v>8513</v>
      </c>
    </row>
    <row r="870" spans="1:12" x14ac:dyDescent="0.25">
      <c r="A870" s="118" t="s">
        <v>726</v>
      </c>
      <c r="B870" s="118" t="s">
        <v>727</v>
      </c>
      <c r="C870" s="53" t="s">
        <v>6</v>
      </c>
      <c r="D870" s="53" t="s">
        <v>436</v>
      </c>
      <c r="E870" s="53" t="s">
        <v>728</v>
      </c>
      <c r="F870" s="119">
        <v>1150</v>
      </c>
      <c r="G870" s="119">
        <v>16681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</row>
    <row r="871" spans="1:12" x14ac:dyDescent="0.25">
      <c r="A871" s="118" t="s">
        <v>727</v>
      </c>
      <c r="B871" s="118" t="s">
        <v>726</v>
      </c>
      <c r="C871" s="88" t="s">
        <v>6</v>
      </c>
      <c r="D871" s="88" t="s">
        <v>436</v>
      </c>
      <c r="E871" s="88" t="s">
        <v>728</v>
      </c>
      <c r="F871" s="89">
        <v>0</v>
      </c>
      <c r="G871" s="89">
        <v>0</v>
      </c>
      <c r="H871" s="89">
        <v>2046</v>
      </c>
      <c r="I871" s="89">
        <v>2047</v>
      </c>
      <c r="J871" s="89">
        <v>2036</v>
      </c>
      <c r="K871" s="89">
        <v>2027</v>
      </c>
      <c r="L871" s="89">
        <v>2027</v>
      </c>
    </row>
    <row r="872" spans="1:12" x14ac:dyDescent="0.25">
      <c r="A872" s="118" t="s">
        <v>729</v>
      </c>
      <c r="B872" s="118" t="s">
        <v>730</v>
      </c>
      <c r="C872" s="53" t="s">
        <v>6</v>
      </c>
      <c r="D872" s="53" t="s">
        <v>436</v>
      </c>
      <c r="E872" s="53" t="s">
        <v>731</v>
      </c>
      <c r="F872" s="119">
        <v>0</v>
      </c>
      <c r="G872" s="119">
        <v>139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</row>
    <row r="873" spans="1:12" x14ac:dyDescent="0.25">
      <c r="A873" s="118" t="s">
        <v>730</v>
      </c>
      <c r="B873" s="118" t="s">
        <v>729</v>
      </c>
      <c r="C873" s="88" t="s">
        <v>6</v>
      </c>
      <c r="D873" s="88" t="s">
        <v>436</v>
      </c>
      <c r="E873" s="88" t="s">
        <v>731</v>
      </c>
      <c r="F873" s="89">
        <v>0</v>
      </c>
      <c r="G873" s="89">
        <v>0</v>
      </c>
      <c r="H873" s="89">
        <v>139</v>
      </c>
      <c r="I873" s="89">
        <v>130</v>
      </c>
      <c r="J873" s="89">
        <v>126</v>
      </c>
      <c r="K873" s="89">
        <v>126</v>
      </c>
      <c r="L873" s="89">
        <v>126</v>
      </c>
    </row>
    <row r="874" spans="1:12" x14ac:dyDescent="0.25">
      <c r="A874" s="114" t="s">
        <v>732</v>
      </c>
      <c r="B874" s="8" t="s">
        <v>733</v>
      </c>
      <c r="C874" s="115" t="s">
        <v>6</v>
      </c>
      <c r="D874" s="115" t="s">
        <v>436</v>
      </c>
      <c r="E874" s="115" t="s">
        <v>734</v>
      </c>
      <c r="F874" s="116">
        <v>1198024</v>
      </c>
      <c r="G874" s="116">
        <v>0</v>
      </c>
      <c r="H874" s="116">
        <v>0</v>
      </c>
      <c r="I874" s="116">
        <v>0</v>
      </c>
      <c r="J874" s="116">
        <v>0</v>
      </c>
      <c r="K874" s="116">
        <v>0</v>
      </c>
      <c r="L874" s="116">
        <v>0</v>
      </c>
    </row>
    <row r="875" spans="1:12" x14ac:dyDescent="0.25">
      <c r="A875" s="8" t="s">
        <v>733</v>
      </c>
      <c r="B875" s="8" t="s">
        <v>732</v>
      </c>
      <c r="C875" s="85" t="s">
        <v>6</v>
      </c>
      <c r="D875" s="85" t="s">
        <v>436</v>
      </c>
      <c r="E875" s="85" t="s">
        <v>734</v>
      </c>
      <c r="F875" s="86">
        <v>0</v>
      </c>
      <c r="G875" s="86">
        <v>0</v>
      </c>
      <c r="H875" s="86">
        <v>0</v>
      </c>
      <c r="I875" s="86">
        <v>0</v>
      </c>
      <c r="J875" s="86">
        <v>0</v>
      </c>
      <c r="K875" s="86">
        <v>0</v>
      </c>
      <c r="L875" s="86">
        <v>0</v>
      </c>
    </row>
    <row r="876" spans="1:12" x14ac:dyDescent="0.25">
      <c r="A876" s="118" t="s">
        <v>735</v>
      </c>
      <c r="B876" s="118" t="s">
        <v>736</v>
      </c>
      <c r="C876" s="53" t="s">
        <v>6</v>
      </c>
      <c r="D876" s="53" t="s">
        <v>436</v>
      </c>
      <c r="E876" s="53" t="s">
        <v>737</v>
      </c>
      <c r="F876" s="119">
        <v>1198024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</row>
    <row r="877" spans="1:12" x14ac:dyDescent="0.25">
      <c r="A877" s="118" t="s">
        <v>736</v>
      </c>
      <c r="B877" s="118" t="s">
        <v>735</v>
      </c>
      <c r="C877" s="88" t="s">
        <v>6</v>
      </c>
      <c r="D877" s="88" t="s">
        <v>436</v>
      </c>
      <c r="E877" s="88" t="s">
        <v>737</v>
      </c>
      <c r="F877" s="89">
        <v>0</v>
      </c>
      <c r="G877" s="89">
        <v>0</v>
      </c>
      <c r="H877" s="89">
        <v>0</v>
      </c>
      <c r="I877" s="89">
        <v>0</v>
      </c>
      <c r="J877" s="89">
        <v>0</v>
      </c>
      <c r="K877" s="89">
        <v>0</v>
      </c>
      <c r="L877" s="89">
        <v>0</v>
      </c>
    </row>
    <row r="878" spans="1:12" x14ac:dyDescent="0.25">
      <c r="A878" s="112" t="s">
        <v>433</v>
      </c>
      <c r="B878" s="112" t="s">
        <v>438</v>
      </c>
      <c r="C878" s="63" t="s">
        <v>6</v>
      </c>
      <c r="D878" s="63" t="s">
        <v>434</v>
      </c>
      <c r="E878" s="63" t="s">
        <v>68</v>
      </c>
      <c r="F878" s="113">
        <v>0</v>
      </c>
      <c r="G878" s="113">
        <v>0</v>
      </c>
      <c r="H878" s="113">
        <v>0</v>
      </c>
      <c r="I878" s="113">
        <v>0</v>
      </c>
      <c r="J878" s="113">
        <v>0</v>
      </c>
      <c r="K878" s="113">
        <v>0</v>
      </c>
      <c r="L878" s="113">
        <v>0</v>
      </c>
    </row>
    <row r="879" spans="1:12" x14ac:dyDescent="0.25">
      <c r="A879" s="112" t="s">
        <v>435</v>
      </c>
      <c r="B879" s="112" t="s">
        <v>438</v>
      </c>
      <c r="C879" s="7" t="s">
        <v>6</v>
      </c>
      <c r="D879" s="7" t="s">
        <v>436</v>
      </c>
      <c r="E879" s="7" t="s">
        <v>68</v>
      </c>
      <c r="F879" s="65">
        <v>2407827</v>
      </c>
      <c r="G879" s="65">
        <v>2586354</v>
      </c>
      <c r="H879" s="65">
        <v>0</v>
      </c>
      <c r="I879" s="65">
        <v>0</v>
      </c>
      <c r="J879" s="65">
        <v>0</v>
      </c>
      <c r="K879" s="65">
        <v>0</v>
      </c>
      <c r="L879" s="65">
        <v>0</v>
      </c>
    </row>
    <row r="880" spans="1:12" x14ac:dyDescent="0.25">
      <c r="A880" s="112" t="s">
        <v>437</v>
      </c>
      <c r="B880" s="112" t="s">
        <v>438</v>
      </c>
      <c r="C880" s="7" t="s">
        <v>6</v>
      </c>
      <c r="D880" s="7" t="s">
        <v>245</v>
      </c>
      <c r="E880" s="7" t="s">
        <v>68</v>
      </c>
      <c r="F880" s="65">
        <v>4593066</v>
      </c>
      <c r="G880" s="65">
        <v>1854106</v>
      </c>
      <c r="H880" s="65">
        <v>0</v>
      </c>
      <c r="I880" s="65">
        <v>0</v>
      </c>
      <c r="J880" s="65">
        <v>0</v>
      </c>
      <c r="K880" s="65">
        <v>0</v>
      </c>
      <c r="L880" s="65">
        <v>0</v>
      </c>
    </row>
    <row r="881" spans="1:12" x14ac:dyDescent="0.25">
      <c r="A881" s="112" t="s">
        <v>438</v>
      </c>
      <c r="B881" s="112">
        <v>13</v>
      </c>
      <c r="C881" s="92" t="s">
        <v>6</v>
      </c>
      <c r="D881" s="92" t="s">
        <v>436</v>
      </c>
      <c r="E881" s="92" t="s">
        <v>68</v>
      </c>
      <c r="F881" s="95">
        <v>0</v>
      </c>
      <c r="G881" s="95">
        <v>0</v>
      </c>
      <c r="H881" s="95">
        <v>2418140</v>
      </c>
      <c r="I881" s="95">
        <v>2418903</v>
      </c>
      <c r="J881" s="95">
        <v>6120003</v>
      </c>
      <c r="K881" s="95">
        <v>4900987</v>
      </c>
      <c r="L881" s="95">
        <v>3886987</v>
      </c>
    </row>
    <row r="882" spans="1:12" x14ac:dyDescent="0.25">
      <c r="A882" s="118" t="s">
        <v>738</v>
      </c>
      <c r="B882" s="118" t="s">
        <v>739</v>
      </c>
      <c r="C882" s="115" t="s">
        <v>69</v>
      </c>
      <c r="D882" s="115" t="s">
        <v>434</v>
      </c>
      <c r="E882" s="115" t="s">
        <v>68</v>
      </c>
      <c r="F882" s="116">
        <v>0</v>
      </c>
      <c r="G882" s="116">
        <v>0</v>
      </c>
      <c r="H882" s="116">
        <v>0</v>
      </c>
      <c r="I882" s="116">
        <v>0</v>
      </c>
      <c r="J882" s="116">
        <v>0</v>
      </c>
      <c r="K882" s="116">
        <v>0</v>
      </c>
      <c r="L882" s="116">
        <v>0</v>
      </c>
    </row>
    <row r="883" spans="1:12" x14ac:dyDescent="0.25">
      <c r="A883" s="118" t="s">
        <v>740</v>
      </c>
      <c r="B883" s="118" t="s">
        <v>739</v>
      </c>
      <c r="C883" s="51" t="s">
        <v>69</v>
      </c>
      <c r="D883" s="51" t="s">
        <v>436</v>
      </c>
      <c r="E883" s="51" t="s">
        <v>68</v>
      </c>
      <c r="F883" s="117">
        <v>2407827</v>
      </c>
      <c r="G883" s="117">
        <v>2586354</v>
      </c>
      <c r="H883" s="117">
        <v>0</v>
      </c>
      <c r="I883" s="117">
        <v>0</v>
      </c>
      <c r="J883" s="117">
        <v>0</v>
      </c>
      <c r="K883" s="117">
        <v>0</v>
      </c>
      <c r="L883" s="117">
        <v>0</v>
      </c>
    </row>
    <row r="884" spans="1:12" x14ac:dyDescent="0.25">
      <c r="A884" s="118" t="s">
        <v>741</v>
      </c>
      <c r="B884" s="118" t="s">
        <v>739</v>
      </c>
      <c r="C884" s="51" t="s">
        <v>69</v>
      </c>
      <c r="D884" s="51" t="s">
        <v>245</v>
      </c>
      <c r="E884" s="51" t="s">
        <v>68</v>
      </c>
      <c r="F884" s="117">
        <v>4593066</v>
      </c>
      <c r="G884" s="117">
        <v>1854106</v>
      </c>
      <c r="H884" s="117">
        <v>0</v>
      </c>
      <c r="I884" s="117">
        <v>0</v>
      </c>
      <c r="J884" s="117">
        <v>0</v>
      </c>
      <c r="K884" s="117">
        <v>0</v>
      </c>
      <c r="L884" s="117">
        <v>0</v>
      </c>
    </row>
    <row r="885" spans="1:12" x14ac:dyDescent="0.25">
      <c r="A885" s="118" t="s">
        <v>739</v>
      </c>
      <c r="B885" s="8" t="s">
        <v>742</v>
      </c>
      <c r="C885" s="85" t="s">
        <v>69</v>
      </c>
      <c r="D885" s="85" t="s">
        <v>436</v>
      </c>
      <c r="E885" s="85" t="s">
        <v>68</v>
      </c>
      <c r="F885" s="86">
        <v>0</v>
      </c>
      <c r="G885" s="86">
        <v>0</v>
      </c>
      <c r="H885" s="86">
        <v>2418140</v>
      </c>
      <c r="I885" s="86">
        <v>2418903</v>
      </c>
      <c r="J885" s="86">
        <v>6120003</v>
      </c>
      <c r="K885" s="86">
        <v>4900987</v>
      </c>
      <c r="L885" s="86">
        <v>3886987</v>
      </c>
    </row>
    <row r="886" spans="1:12" x14ac:dyDescent="0.25">
      <c r="A886" s="118" t="s">
        <v>743</v>
      </c>
      <c r="B886" s="118" t="s">
        <v>744</v>
      </c>
      <c r="C886" s="53" t="s">
        <v>69</v>
      </c>
      <c r="D886" s="53" t="s">
        <v>434</v>
      </c>
      <c r="E886" s="53" t="s">
        <v>445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</row>
    <row r="887" spans="1:12" x14ac:dyDescent="0.25">
      <c r="A887" s="118" t="s">
        <v>744</v>
      </c>
      <c r="B887" s="118" t="s">
        <v>743</v>
      </c>
      <c r="C887" s="88" t="s">
        <v>69</v>
      </c>
      <c r="D887" s="88" t="s">
        <v>436</v>
      </c>
      <c r="E887" s="88" t="s">
        <v>445</v>
      </c>
      <c r="F887" s="89">
        <v>0</v>
      </c>
      <c r="G887" s="89">
        <v>0</v>
      </c>
      <c r="H887" s="89">
        <v>17000</v>
      </c>
      <c r="I887" s="89">
        <v>61000</v>
      </c>
      <c r="J887" s="89">
        <v>139000</v>
      </c>
      <c r="K887" s="89">
        <v>224000</v>
      </c>
      <c r="L887" s="89">
        <v>0</v>
      </c>
    </row>
    <row r="888" spans="1:12" x14ac:dyDescent="0.25">
      <c r="A888" s="118" t="s">
        <v>745</v>
      </c>
      <c r="B888" s="118" t="s">
        <v>746</v>
      </c>
      <c r="C888" s="53" t="s">
        <v>69</v>
      </c>
      <c r="D888" s="53" t="s">
        <v>436</v>
      </c>
      <c r="E888" s="53" t="s">
        <v>747</v>
      </c>
      <c r="F888" s="119">
        <v>104973</v>
      </c>
      <c r="G888" s="119">
        <v>111000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</row>
    <row r="889" spans="1:12" x14ac:dyDescent="0.25">
      <c r="A889" s="118" t="s">
        <v>746</v>
      </c>
      <c r="B889" s="118" t="s">
        <v>745</v>
      </c>
      <c r="C889" s="88" t="s">
        <v>69</v>
      </c>
      <c r="D889" s="88" t="s">
        <v>436</v>
      </c>
      <c r="E889" s="88" t="s">
        <v>747</v>
      </c>
      <c r="F889" s="89">
        <v>0</v>
      </c>
      <c r="G889" s="89">
        <v>0</v>
      </c>
      <c r="H889" s="89">
        <v>111000</v>
      </c>
      <c r="I889" s="89">
        <v>111000</v>
      </c>
      <c r="J889" s="89">
        <v>111000</v>
      </c>
      <c r="K889" s="89">
        <v>111000</v>
      </c>
      <c r="L889" s="89">
        <v>111000</v>
      </c>
    </row>
    <row r="890" spans="1:12" x14ac:dyDescent="0.25">
      <c r="A890" s="118" t="s">
        <v>748</v>
      </c>
      <c r="B890" s="118" t="s">
        <v>749</v>
      </c>
      <c r="C890" s="53" t="s">
        <v>69</v>
      </c>
      <c r="D890" s="53" t="s">
        <v>436</v>
      </c>
      <c r="E890" s="53" t="s">
        <v>750</v>
      </c>
      <c r="F890" s="119">
        <v>259779</v>
      </c>
      <c r="G890" s="119">
        <v>5000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</row>
    <row r="891" spans="1:12" x14ac:dyDescent="0.25">
      <c r="A891" s="118" t="s">
        <v>749</v>
      </c>
      <c r="B891" s="118" t="s">
        <v>748</v>
      </c>
      <c r="C891" s="88" t="s">
        <v>69</v>
      </c>
      <c r="D891" s="88" t="s">
        <v>436</v>
      </c>
      <c r="E891" s="88" t="s">
        <v>750</v>
      </c>
      <c r="F891" s="89">
        <v>0</v>
      </c>
      <c r="G891" s="89">
        <v>0</v>
      </c>
      <c r="H891" s="89">
        <v>0</v>
      </c>
      <c r="I891" s="89">
        <v>0</v>
      </c>
      <c r="J891" s="89">
        <v>0</v>
      </c>
      <c r="K891" s="89">
        <v>0</v>
      </c>
      <c r="L891" s="89">
        <v>0</v>
      </c>
    </row>
    <row r="892" spans="1:12" x14ac:dyDescent="0.25">
      <c r="A892" s="118" t="s">
        <v>751</v>
      </c>
      <c r="B892" s="118" t="s">
        <v>752</v>
      </c>
      <c r="C892" s="53" t="s">
        <v>69</v>
      </c>
      <c r="D892" s="53" t="s">
        <v>436</v>
      </c>
      <c r="E892" s="53" t="s">
        <v>753</v>
      </c>
      <c r="F892" s="119">
        <v>2536</v>
      </c>
      <c r="G892" s="119">
        <v>2511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</row>
    <row r="893" spans="1:12" x14ac:dyDescent="0.25">
      <c r="A893" s="118" t="s">
        <v>752</v>
      </c>
      <c r="B893" s="118" t="s">
        <v>751</v>
      </c>
      <c r="C893" s="88" t="s">
        <v>69</v>
      </c>
      <c r="D893" s="88" t="s">
        <v>436</v>
      </c>
      <c r="E893" s="88" t="s">
        <v>753</v>
      </c>
      <c r="F893" s="89">
        <v>0</v>
      </c>
      <c r="G893" s="89">
        <v>0</v>
      </c>
      <c r="H893" s="89">
        <v>2511</v>
      </c>
      <c r="I893" s="89">
        <v>2511</v>
      </c>
      <c r="J893" s="89">
        <v>2511</v>
      </c>
      <c r="K893" s="89">
        <v>2511</v>
      </c>
      <c r="L893" s="89">
        <v>2511</v>
      </c>
    </row>
    <row r="894" spans="1:12" x14ac:dyDescent="0.25">
      <c r="A894" s="118" t="s">
        <v>754</v>
      </c>
      <c r="B894" s="118" t="s">
        <v>755</v>
      </c>
      <c r="C894" s="53" t="s">
        <v>69</v>
      </c>
      <c r="D894" s="53" t="s">
        <v>436</v>
      </c>
      <c r="E894" s="53" t="s">
        <v>756</v>
      </c>
      <c r="F894" s="119">
        <v>454186</v>
      </c>
      <c r="G894" s="119">
        <v>1218529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</row>
    <row r="895" spans="1:12" x14ac:dyDescent="0.25">
      <c r="A895" s="118" t="s">
        <v>755</v>
      </c>
      <c r="B895" s="118" t="s">
        <v>754</v>
      </c>
      <c r="C895" s="88" t="s">
        <v>69</v>
      </c>
      <c r="D895" s="88" t="s">
        <v>436</v>
      </c>
      <c r="E895" s="88" t="s">
        <v>756</v>
      </c>
      <c r="F895" s="89">
        <v>0</v>
      </c>
      <c r="G895" s="89">
        <v>0</v>
      </c>
      <c r="H895" s="89">
        <v>229164</v>
      </c>
      <c r="I895" s="89">
        <v>308602</v>
      </c>
      <c r="J895" s="89">
        <v>308602</v>
      </c>
      <c r="K895" s="89">
        <v>104186</v>
      </c>
      <c r="L895" s="89">
        <v>4186</v>
      </c>
    </row>
    <row r="896" spans="1:12" x14ac:dyDescent="0.25">
      <c r="A896" s="118" t="s">
        <v>757</v>
      </c>
      <c r="B896" s="118" t="s">
        <v>758</v>
      </c>
      <c r="C896" s="53" t="s">
        <v>69</v>
      </c>
      <c r="D896" s="53" t="s">
        <v>436</v>
      </c>
      <c r="E896" s="53" t="s">
        <v>759</v>
      </c>
      <c r="F896" s="119">
        <v>1281353</v>
      </c>
      <c r="G896" s="119">
        <v>900000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</row>
    <row r="897" spans="1:12" x14ac:dyDescent="0.25">
      <c r="A897" s="118" t="s">
        <v>758</v>
      </c>
      <c r="B897" s="118" t="s">
        <v>757</v>
      </c>
      <c r="C897" s="88" t="s">
        <v>69</v>
      </c>
      <c r="D897" s="88" t="s">
        <v>436</v>
      </c>
      <c r="E897" s="88" t="s">
        <v>759</v>
      </c>
      <c r="F897" s="89">
        <v>0</v>
      </c>
      <c r="G897" s="89">
        <v>0</v>
      </c>
      <c r="H897" s="89">
        <v>850000</v>
      </c>
      <c r="I897" s="89">
        <v>1150000</v>
      </c>
      <c r="J897" s="89">
        <v>4900000</v>
      </c>
      <c r="K897" s="89">
        <v>3950000</v>
      </c>
      <c r="L897" s="89">
        <v>3300000</v>
      </c>
    </row>
    <row r="898" spans="1:12" x14ac:dyDescent="0.25">
      <c r="A898" s="118" t="s">
        <v>760</v>
      </c>
      <c r="B898" s="118" t="s">
        <v>761</v>
      </c>
      <c r="C898" s="53" t="s">
        <v>69</v>
      </c>
      <c r="D898" s="53" t="s">
        <v>436</v>
      </c>
      <c r="E898" s="53" t="s">
        <v>762</v>
      </c>
      <c r="F898" s="119">
        <v>241535</v>
      </c>
      <c r="G898" s="119">
        <v>288457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</row>
    <row r="899" spans="1:12" x14ac:dyDescent="0.25">
      <c r="A899" s="118" t="s">
        <v>761</v>
      </c>
      <c r="B899" s="118" t="s">
        <v>760</v>
      </c>
      <c r="C899" s="88" t="s">
        <v>69</v>
      </c>
      <c r="D899" s="88" t="s">
        <v>436</v>
      </c>
      <c r="E899" s="88" t="s">
        <v>762</v>
      </c>
      <c r="F899" s="89">
        <v>0</v>
      </c>
      <c r="G899" s="89">
        <v>0</v>
      </c>
      <c r="H899" s="89">
        <v>12380</v>
      </c>
      <c r="I899" s="89">
        <v>17380</v>
      </c>
      <c r="J899" s="89">
        <v>17380</v>
      </c>
      <c r="K899" s="89">
        <v>17380</v>
      </c>
      <c r="L899" s="89">
        <v>23380</v>
      </c>
    </row>
    <row r="900" spans="1:12" x14ac:dyDescent="0.25">
      <c r="A900" s="118" t="s">
        <v>763</v>
      </c>
      <c r="B900" s="118" t="s">
        <v>764</v>
      </c>
      <c r="C900" s="53" t="s">
        <v>69</v>
      </c>
      <c r="D900" s="53" t="s">
        <v>436</v>
      </c>
      <c r="E900" s="53" t="s">
        <v>765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</row>
    <row r="901" spans="1:12" x14ac:dyDescent="0.25">
      <c r="A901" s="118" t="s">
        <v>764</v>
      </c>
      <c r="B901" s="118" t="s">
        <v>763</v>
      </c>
      <c r="C901" s="88" t="s">
        <v>69</v>
      </c>
      <c r="D901" s="88" t="s">
        <v>436</v>
      </c>
      <c r="E901" s="88" t="s">
        <v>765</v>
      </c>
      <c r="F901" s="89">
        <v>0</v>
      </c>
      <c r="G901" s="89">
        <v>0</v>
      </c>
      <c r="H901" s="89">
        <v>0</v>
      </c>
      <c r="I901" s="89">
        <v>146725</v>
      </c>
      <c r="J901" s="89">
        <v>146725</v>
      </c>
      <c r="K901" s="89">
        <v>146725</v>
      </c>
      <c r="L901" s="89">
        <v>146725</v>
      </c>
    </row>
    <row r="902" spans="1:12" x14ac:dyDescent="0.25">
      <c r="A902" s="118" t="s">
        <v>766</v>
      </c>
      <c r="B902" s="118" t="s">
        <v>767</v>
      </c>
      <c r="C902" s="53" t="s">
        <v>69</v>
      </c>
      <c r="D902" s="53" t="s">
        <v>436</v>
      </c>
      <c r="E902" s="53" t="s">
        <v>768</v>
      </c>
      <c r="F902" s="119">
        <v>63465</v>
      </c>
      <c r="G902" s="119">
        <v>60857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</row>
    <row r="903" spans="1:12" x14ac:dyDescent="0.25">
      <c r="A903" s="118" t="s">
        <v>767</v>
      </c>
      <c r="B903" s="118" t="s">
        <v>766</v>
      </c>
      <c r="C903" s="88" t="s">
        <v>69</v>
      </c>
      <c r="D903" s="88" t="s">
        <v>436</v>
      </c>
      <c r="E903" s="88" t="s">
        <v>768</v>
      </c>
      <c r="F903" s="89">
        <v>0</v>
      </c>
      <c r="G903" s="89">
        <v>0</v>
      </c>
      <c r="H903" s="89">
        <v>21085</v>
      </c>
      <c r="I903" s="89">
        <v>21085</v>
      </c>
      <c r="J903" s="89">
        <v>21085</v>
      </c>
      <c r="K903" s="89">
        <v>21085</v>
      </c>
      <c r="L903" s="89">
        <v>21085</v>
      </c>
    </row>
    <row r="904" spans="1:12" x14ac:dyDescent="0.25">
      <c r="A904" s="118" t="s">
        <v>769</v>
      </c>
      <c r="B904" s="8" t="s">
        <v>770</v>
      </c>
      <c r="C904" s="53" t="s">
        <v>69</v>
      </c>
      <c r="D904" s="53" t="s">
        <v>245</v>
      </c>
      <c r="E904" s="53" t="s">
        <v>771</v>
      </c>
      <c r="F904" s="119">
        <v>2159391</v>
      </c>
      <c r="G904" s="119">
        <v>1567000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</row>
    <row r="905" spans="1:12" x14ac:dyDescent="0.25">
      <c r="A905" s="8" t="s">
        <v>770</v>
      </c>
      <c r="B905" s="118" t="s">
        <v>769</v>
      </c>
      <c r="C905" s="88" t="s">
        <v>69</v>
      </c>
      <c r="D905" s="88" t="s">
        <v>436</v>
      </c>
      <c r="E905" s="88" t="s">
        <v>771</v>
      </c>
      <c r="F905" s="89">
        <v>0</v>
      </c>
      <c r="G905" s="89">
        <v>0</v>
      </c>
      <c r="H905" s="89">
        <v>1020000</v>
      </c>
      <c r="I905" s="89">
        <v>487000</v>
      </c>
      <c r="J905" s="89">
        <v>409000</v>
      </c>
      <c r="K905" s="89">
        <v>293000</v>
      </c>
      <c r="L905" s="89">
        <v>247000</v>
      </c>
    </row>
    <row r="906" spans="1:12" x14ac:dyDescent="0.25">
      <c r="A906" s="118" t="s">
        <v>772</v>
      </c>
      <c r="B906" s="8" t="s">
        <v>773</v>
      </c>
      <c r="C906" s="53" t="s">
        <v>69</v>
      </c>
      <c r="D906" s="53" t="s">
        <v>245</v>
      </c>
      <c r="E906" s="53" t="s">
        <v>774</v>
      </c>
      <c r="F906" s="119">
        <v>3600</v>
      </c>
      <c r="G906" s="119">
        <v>3600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</row>
    <row r="907" spans="1:12" x14ac:dyDescent="0.25">
      <c r="A907" s="8" t="s">
        <v>773</v>
      </c>
      <c r="B907" s="118" t="s">
        <v>772</v>
      </c>
      <c r="C907" s="88" t="s">
        <v>69</v>
      </c>
      <c r="D907" s="88" t="s">
        <v>436</v>
      </c>
      <c r="E907" s="88" t="s">
        <v>774</v>
      </c>
      <c r="F907" s="89">
        <v>0</v>
      </c>
      <c r="G907" s="89">
        <v>0</v>
      </c>
      <c r="H907" s="89">
        <v>3600</v>
      </c>
      <c r="I907" s="89">
        <v>3600</v>
      </c>
      <c r="J907" s="89">
        <v>3600</v>
      </c>
      <c r="K907" s="89">
        <v>0</v>
      </c>
      <c r="L907" s="89">
        <v>0</v>
      </c>
    </row>
    <row r="908" spans="1:12" x14ac:dyDescent="0.25">
      <c r="A908" s="118" t="s">
        <v>775</v>
      </c>
      <c r="B908" s="8" t="s">
        <v>776</v>
      </c>
      <c r="C908" s="53" t="s">
        <v>69</v>
      </c>
      <c r="D908" s="53" t="s">
        <v>245</v>
      </c>
      <c r="E908" s="53" t="s">
        <v>777</v>
      </c>
      <c r="F908" s="119">
        <v>2429473</v>
      </c>
      <c r="G908" s="119">
        <v>280000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</row>
    <row r="909" spans="1:12" x14ac:dyDescent="0.25">
      <c r="A909" s="8" t="s">
        <v>776</v>
      </c>
      <c r="B909" s="118" t="s">
        <v>775</v>
      </c>
      <c r="C909" s="88" t="s">
        <v>69</v>
      </c>
      <c r="D909" s="88" t="s">
        <v>436</v>
      </c>
      <c r="E909" s="88" t="s">
        <v>777</v>
      </c>
      <c r="F909" s="89">
        <v>0</v>
      </c>
      <c r="G909" s="89">
        <v>0</v>
      </c>
      <c r="H909" s="89">
        <v>150000</v>
      </c>
      <c r="I909" s="89">
        <v>110000</v>
      </c>
      <c r="J909" s="89">
        <v>60000</v>
      </c>
      <c r="K909" s="89">
        <v>30000</v>
      </c>
      <c r="L909" s="89">
        <v>30000</v>
      </c>
    </row>
    <row r="910" spans="1:12" x14ac:dyDescent="0.25">
      <c r="A910" s="118" t="s">
        <v>778</v>
      </c>
      <c r="B910" s="8" t="s">
        <v>779</v>
      </c>
      <c r="C910" s="53" t="s">
        <v>69</v>
      </c>
      <c r="D910" s="53" t="s">
        <v>245</v>
      </c>
      <c r="E910" s="53" t="s">
        <v>780</v>
      </c>
      <c r="F910" s="119">
        <v>602</v>
      </c>
      <c r="G910" s="119">
        <v>3506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</row>
    <row r="911" spans="1:12" x14ac:dyDescent="0.25">
      <c r="A911" s="8" t="s">
        <v>779</v>
      </c>
      <c r="B911" s="118" t="s">
        <v>778</v>
      </c>
      <c r="C911" s="88" t="s">
        <v>69</v>
      </c>
      <c r="D911" s="88" t="s">
        <v>436</v>
      </c>
      <c r="E911" s="88" t="s">
        <v>780</v>
      </c>
      <c r="F911" s="89">
        <v>0</v>
      </c>
      <c r="G911" s="89">
        <v>0</v>
      </c>
      <c r="H911" s="89">
        <v>1400</v>
      </c>
      <c r="I911" s="89">
        <v>0</v>
      </c>
      <c r="J911" s="89">
        <v>1100</v>
      </c>
      <c r="K911" s="89">
        <v>1100</v>
      </c>
      <c r="L911" s="89">
        <v>1100</v>
      </c>
    </row>
  </sheetData>
  <mergeCells count="3">
    <mergeCell ref="O538:O539"/>
    <mergeCell ref="O548:O549"/>
    <mergeCell ref="O556:O577"/>
  </mergeCells>
  <dataValidations count="1">
    <dataValidation type="list" allowBlank="1" showInputMessage="1" showErrorMessage="1" sqref="C533:C534" xr:uid="{FB65F582-00DC-4C17-A9C5-4CA8A940FE7B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Alberts, AFR (Anna) (BZ/BBH)</dc:creator>
  <cp:lastModifiedBy>Alberts, AFR (Anna) (BZ/BBH)</cp:lastModifiedBy>
  <dcterms:created xsi:type="dcterms:W3CDTF">2024-09-13T19:57:09Z</dcterms:created>
  <dcterms:modified xsi:type="dcterms:W3CDTF">2024-09-16T14:29:23Z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5ad6b54-f757-49c9-8c83-ef7f8aa67172_Enabled">
    <vt:lpwstr>true</vt:lpwstr>
  </property>
  <property fmtid="{D5CDD505-2E9C-101B-9397-08002B2CF9AE}" pid="3" name="MSIP_Label_35ad6b54-f757-49c9-8c83-ef7f8aa67172_SetDate">
    <vt:lpwstr>2024-09-13T19:57:09Z</vt:lpwstr>
  </property>
  <property fmtid="{D5CDD505-2E9C-101B-9397-08002B2CF9AE}" pid="4" name="MSIP_Label_35ad6b54-f757-49c9-8c83-ef7f8aa67172_Method">
    <vt:lpwstr>Standard</vt:lpwstr>
  </property>
  <property fmtid="{D5CDD505-2E9C-101B-9397-08002B2CF9AE}" pid="5" name="MSIP_Label_35ad6b54-f757-49c9-8c83-ef7f8aa67172_Name">
    <vt:lpwstr>FIN-DGRB-Rijksoverheid</vt:lpwstr>
  </property>
  <property fmtid="{D5CDD505-2E9C-101B-9397-08002B2CF9AE}" pid="6" name="MSIP_Label_35ad6b54-f757-49c9-8c83-ef7f8aa67172_SiteId">
    <vt:lpwstr>84712536-f524-40a0-913b-5d25ba502732</vt:lpwstr>
  </property>
  <property fmtid="{D5CDD505-2E9C-101B-9397-08002B2CF9AE}" pid="7" name="MSIP_Label_35ad6b54-f757-49c9-8c83-ef7f8aa67172_ActionId">
    <vt:lpwstr>48f3c946-16db-4901-a287-71d404724375</vt:lpwstr>
  </property>
  <property fmtid="{D5CDD505-2E9C-101B-9397-08002B2CF9AE}" pid="8" name="MSIP_Label_35ad6b54-f757-49c9-8c83-ef7f8aa67172_ContentBits">
    <vt:lpwstr>0</vt:lpwstr>
  </property>
</Properties>
</file>