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Budgetcyclus 2022\Verantwoording\Financieel Beeld Zorg\Opendata\Opendata Rijksbegroting\"/>
    </mc:Choice>
  </mc:AlternateContent>
  <xr:revisionPtr revIDLastSave="0" documentId="13_ncr:1_{1E0B96E4-E817-4CE2-ADDF-C84E906E3DF2}" xr6:coauthVersionLast="47" xr6:coauthVersionMax="47" xr10:uidLastSave="{00000000-0000-0000-0000-000000000000}"/>
  <bookViews>
    <workbookView xWindow="-110" yWindow="-110" windowWidth="19420" windowHeight="10420" tabRatio="876" xr2:uid="{00000000-000D-0000-FFFF-FFFF00000000}"/>
  </bookViews>
  <sheets>
    <sheet name="Totaal Wlz JV 2022" sheetId="118" r:id="rId1"/>
    <sheet name="Binnen CR" sheetId="144" r:id="rId2"/>
    <sheet name="pgb" sheetId="135" r:id="rId3"/>
    <sheet name="beheersk" sheetId="139" r:id="rId4"/>
    <sheet name="Overig buiten CR" sheetId="140" r:id="rId5"/>
    <sheet name="Nom en onverdeeld" sheetId="149" r:id="rId6"/>
    <sheet name="Ontv" sheetId="141" r:id="rId7"/>
  </sheets>
  <externalReferences>
    <externalReference r:id="rId8"/>
  </externalReferences>
  <definedNames>
    <definedName name="eindjaar">[1]model!$D$3</definedName>
    <definedName name="LonenEnPrijzen">[1]opmerkingen!$B$13:$B$23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118" l="1"/>
  <c r="D56" i="118"/>
  <c r="E57" i="118"/>
  <c r="D57" i="118"/>
  <c r="D55" i="118"/>
  <c r="E55" i="11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Verbinding9" type="1" refreshedVersion="3" savePassword="1">
    <dbPr connection="DRIVER={Microsoft ODBC Driver for Oracle};UID=fritzkijk;PWD=fritzkijk;ConnectString=vwspr9;" command="SELECT FINTOTAAL.RMT_RAPPORTAGEJAAR, FINTOTAAL.RMT_RAPPORTAGENR, FRZ_HOOFDSTUKKEN.HOOFDSTUKNR, FRZ_SECTOREN.SECTORNR, FRZ_RAPPORTAGEMOMENTEN.TITEL, FRZ_FINANCIERINGSSUBBRONNEN.SUBBRONNR, FRZ_DEELSECTOREN.DEELSECTORNR, FINTOTAAL.JAAR, FINTOTAAL.TOTAALBEDRAG, FRZ_SECTORCLUSTERS.SECTORCLUSTERNR, FRZ_DEELSECTOREN.NAAM, FRZ_FINANCIERINGSSUBBRONNEN.NAAM, FRZ_HOOFDSTUKKEN.NAAM, FRZ_SECTORCLUSTERS.NAAM, FRZ_SECTOREN.NAAM_x000d__x000a_FROM FRITZKIJK.FINTOTAAL FINTOTAAL, FRITZ.FRZ_DEELSECTOREN FRZ_DEELSECTOREN, FRITZ.FRZ_FINANCIERINGSSUBBRONNEN FRZ_FINANCIERINGSSUBBRONNEN, FRITZ.FRZ_HOOFDSTUKKEN FRZ_HOOFDSTUKKEN, FRITZ.FRZ_RAPPORTAGEMOMENTEN FRZ_RAPPORTAGEMOMENTEN, FRITZ.FRZ_SECTORCLUSTERS FRZ_SECTORCLUSTERS, FRITZ.FRZ_SECTOREN FRZ_SECTOREN_x000d__x000a_WHERE FINTOTAAL.RMT_RAPPORTAGEJAAR = FRZ_RAPPORTAGEMOMENTEN.RAPPORTAGEJAAR AND FINTOTAAL.RMT_RAPPORTAGENR = FRZ_RAPPORTAGEMOMENTEN.RAPPORTAGENR AND FINTOTAAL.DSC_ID = FRZ_DEELSECTOREN.ID AND FINTOTAAL.FSB_FBR_BRONNR = FRZ_FINANCIERINGSSUBBRONNEN.FBR_BRONNR AND FRZ_DEELSECTOREN.SCR_ID = FRZ_SECTOREN.ID AND FINTOTAAL.FSB_SUBBRONNR = FRZ_FINANCIERINGSSUBBRONNEN.SUBBRONNR AND FRZ_SECTOREN.SCC_ID = FRZ_SECTORCLUSTERS.ID AND FRZ_SECTOREN.HFD_ID = FRZ_HOOFDSTUKKEN.ID AND ((FINTOTAAL.TOTAALBEDRAG&lt;&gt;0))"/>
  </connection>
</connections>
</file>

<file path=xl/sharedStrings.xml><?xml version="1.0" encoding="utf-8"?>
<sst xmlns="http://schemas.openxmlformats.org/spreadsheetml/2006/main" count="262" uniqueCount="123">
  <si>
    <t>Extramurale zorg</t>
  </si>
  <si>
    <t>Gehandicaptenzorg</t>
  </si>
  <si>
    <t>Ouderenzorg</t>
  </si>
  <si>
    <t>Langdurige ggz</t>
  </si>
  <si>
    <t>Volledig pakket thuis</t>
  </si>
  <si>
    <t>Buiten contracteerruimte</t>
  </si>
  <si>
    <t>Kapitaallasten (nacalculatie)</t>
  </si>
  <si>
    <t xml:space="preserve">Overige binnen contracteerruimte </t>
  </si>
  <si>
    <t>Eigen bijdrage Wlz</t>
  </si>
  <si>
    <t xml:space="preserve">Beheerskosten </t>
  </si>
  <si>
    <t>Totaal bruto</t>
  </si>
  <si>
    <t>Totaal ontv</t>
  </si>
  <si>
    <t>Totaal netto</t>
  </si>
  <si>
    <t>Persoonsgebonden budgetten (bedragen x € 1 miljoen)</t>
  </si>
  <si>
    <t>Ontvangsten Wlz (bedragen x € 1 miljoen)</t>
  </si>
  <si>
    <t xml:space="preserve">Deze deelsector betreft de uitgaven in het kader van de persoonsgebonden budgetten. </t>
  </si>
  <si>
    <t>Betreft de eigen bijdragen die binnen de Wlz verplicht zijn.</t>
  </si>
  <si>
    <t>Autonoom</t>
  </si>
  <si>
    <t>Beleidsmatig</t>
  </si>
  <si>
    <t>Technisch</t>
  </si>
  <si>
    <t>Op deze deelsector staat de uitgavenontwikkeling van de intramurale ouderenzorg, gehandicaptenzorg, langdurige ggz (bestaande uit de zorgzwaartepakketten, de normatieve huisvestingscomponent, de toeslagen en vergoedingen voor dagbestedingen en vervoer), het Volledig Pakket Thuis (VPT), de extramurale zorg en de overig ZIN binnen contracteerruimte.</t>
  </si>
  <si>
    <t>Zorg in natura (ZIN) binnen contracteerruimte (bedragen x € 1 miljoen)</t>
  </si>
  <si>
    <t>Onder deze deelsector vallen de uitvoeringskosten van de Wlz van zorgkantoren en de SVB (pgb) en de kosten van het College Sanering Zorginstellingen.</t>
  </si>
  <si>
    <t>Deze niet-beleidsmatige deelsector heeft een technisch-administratief karakter. Vanuit deze deelsector vinden overboekingen van loon- en prijsbijstelling naar de loon- en prijsgevoelige deelsectoren binnen de begroting plaats. Ook worden er taakstellingen of extra middelen op deze deelsector geplaatst die nog niet aan de deelsectoren zijn toegedeeld.</t>
  </si>
  <si>
    <t>Beheerskosten (bedragen x € 1 miljoen)</t>
  </si>
  <si>
    <r>
      <t>Overig buiten contracteerruimte</t>
    </r>
    <r>
      <rPr>
        <b/>
        <sz val="8"/>
        <color indexed="9"/>
        <rFont val="Verdana"/>
        <family val="2"/>
      </rPr>
      <t xml:space="preserve"> (bedragen x € 1 miljoen)</t>
    </r>
  </si>
  <si>
    <t>Nominaal en onverdeeld Wlz (bedragen x € 1 miljoen)</t>
  </si>
  <si>
    <t>Eigen bijdragen Wlz</t>
  </si>
  <si>
    <t>Totaal bijstellingen</t>
  </si>
  <si>
    <t>Overig beleidsmatig</t>
  </si>
  <si>
    <t>Op deze deelsector worden de kosten verantwoord van bovenbudgettaire vergoedingen voor individueel aangepaste hulpmiddelen, tandheelkunde Wlz, instellingen voor medisch-specialistische zorg Wlz, transitiekosten bedrijfsvoering verpleeghuiszorg, ADL, extramurale behandeling, zorginfrastructuur, innovatie en beschikbaarheidbijdrage opleidingen Wlz.</t>
  </si>
  <si>
    <t>Loon- en prijsontwikkeling</t>
  </si>
  <si>
    <r>
      <t>Bijstellingen 1</t>
    </r>
    <r>
      <rPr>
        <vertAlign val="superscript"/>
        <sz val="8"/>
        <color indexed="8"/>
        <rFont val="Verdana"/>
        <family val="2"/>
      </rPr>
      <t>e</t>
    </r>
    <r>
      <rPr>
        <sz val="8"/>
        <color indexed="8"/>
        <rFont val="Verdana"/>
        <family val="2"/>
      </rPr>
      <t xml:space="preserve"> suppletoire begroting 2021</t>
    </r>
  </si>
  <si>
    <t>Dit betreft de uitdeling aan de verschillende sectoren van de tranche 2021 van de vergoeding voor loon- en prijsontwikkeling.</t>
  </si>
  <si>
    <t>De raming van de loon- en prijsontwikkeling is aangepast op basis van actuele macro-economische inzichten van het Centraal Planbureau (CPB).</t>
  </si>
  <si>
    <t>Stand ontwerpbegroting 2022</t>
  </si>
  <si>
    <r>
      <t>Bijstellingen 1</t>
    </r>
    <r>
      <rPr>
        <vertAlign val="superscript"/>
        <sz val="8"/>
        <color indexed="8"/>
        <rFont val="Verdana"/>
        <family val="2"/>
      </rPr>
      <t>e</t>
    </r>
    <r>
      <rPr>
        <sz val="8"/>
        <color indexed="8"/>
        <rFont val="Verdana"/>
        <family val="2"/>
      </rPr>
      <t xml:space="preserve"> suppletoire begroting 2022</t>
    </r>
  </si>
  <si>
    <r>
      <t>Toelichting bijstellingen 1</t>
    </r>
    <r>
      <rPr>
        <b/>
        <vertAlign val="superscript"/>
        <sz val="8"/>
        <color indexed="8"/>
        <rFont val="Verdana"/>
        <family val="2"/>
      </rPr>
      <t>e</t>
    </r>
    <r>
      <rPr>
        <b/>
        <sz val="8"/>
        <color indexed="8"/>
        <rFont val="Verdana"/>
        <family val="2"/>
      </rPr>
      <t xml:space="preserve"> suppletoire begroting 2022</t>
    </r>
  </si>
  <si>
    <t>Continuiteit van zorg</t>
  </si>
  <si>
    <t>Bijstellingen incidentele suppletoire begroting (ISB) 6</t>
  </si>
  <si>
    <t>Toelichting bijstellingen  incidentele suppletoire begroting (ISB) 6</t>
  </si>
  <si>
    <t>Dit betreft de dekking van een noodzakelijke bijdrage aan de continuïteit van zorg in het door wateroverlast getroffen gebied in Zuid-Limburg. Hiervoor is een bedrag van € 8 miljoen overgeheveld naar de VWS-begroting.</t>
  </si>
  <si>
    <t>Tijdelijke middelen Kwaliteitskader verpleeghuiszorg</t>
  </si>
  <si>
    <t>Loon- en prijsbijstelling (tranche 2022)</t>
  </si>
  <si>
    <t>Innovatiebudget Wlz</t>
  </si>
  <si>
    <t>Regionaal stimuleringsbudget zorgkantoren</t>
  </si>
  <si>
    <t>Schuif opleidingen Zvw naar opleidingen Wlz</t>
  </si>
  <si>
    <t>Zorginfrastructuur</t>
  </si>
  <si>
    <t>Om de beweging scheiden wonen en zorg op gang te krijgen, wordt voor de jaren 2022 t/m 2026 een bedrag van € 40 miljoen miljoen (€ 39,7 miljoen in 2022) vanuit de gereserveerde transitiemiddelen beschikbaar gesteld voor een regiobudget scheiden wonen en zorg. Zorgkantoren kunnen deze middelen inzetten om plannen te bekostigen die bijdragen de beweging scheiden wonen en zorg op gang te brengen binnen de specifieke regionale context.</t>
  </si>
  <si>
    <t>Dekking niet doorgaan integrale vergelijking</t>
  </si>
  <si>
    <t>Niet doorgaan integrale vergelijking</t>
  </si>
  <si>
    <t>Bijstellingen Nota van wijziging (NvW) ontwerpbegroting 2022</t>
  </si>
  <si>
    <t>Toelichting bijstellingen  Nota van wijziging (NvW) ontwerpbegroting 2022</t>
  </si>
  <si>
    <t>Verhoging ova-percentage met 1,13% (Wlz)</t>
  </si>
  <si>
    <t>Verhoging ova-percentage met 1,13% (Wmo beschermd wonen)</t>
  </si>
  <si>
    <t>Naar aanleiding van de aangenomen motie Hijink en Bikker van 16 september om extra middelen voor zorgsalarissen vrij te maken heeft het kabinet extra middelen beschikbaar gesteld voor een verhoging van het ova-percentage 2022 met 1,13%, zodat een extra loonsverhoging voor de middengroep van 1,5% mogelijk wordt gemaakt. De Wlz-uitgaven stijgen hierdoor met circa € 221 miljoen in 2022, oplopend tot € 270 miljoen in 2026.</t>
  </si>
  <si>
    <t>Naar aanleiding van de aangenomen motie Hijink en Bikker van 16 september om extra middelen voor zorgsalarissen vrij te maken heeft het kabinet extra middelen beschikbaar gesteld voor een verhoging van het ova-percentage 2022 met 1,13%, zodat een extra loonsverhoging voor de middengroep van 1,5% mogelijk wordt gemaakt. De uitgaven voor Wmo beschermd wonen stijgen hierdoor met circa € 14 miljoen in 2022, oplopend tot € 17 miljoen in 2026.</t>
  </si>
  <si>
    <t>De integrale vergelijking verpleeghuiszorg gaat niet door. Het kabinet heeft besloten om andere maatregelen uit te voeren, zoals het scheiden van wonen en zorg, het verplichten van meerjarige contracten ouderenzorg en de doorontwikkeling van het Kwaliteitskader verpleeghuiszorg.</t>
  </si>
  <si>
    <t>Meerkostenregeling i.v.m. corona</t>
  </si>
  <si>
    <t>Dit betreft de compensatie van extra kosten als gevolg van corona voor aanbieders in de langdurige zorg op grond van de hiervoor door de NZa opgestelde beleidsregel.</t>
  </si>
  <si>
    <t>LP-indexatie Wmo beschermd wonen</t>
  </si>
  <si>
    <t>Volume-indexatie Wmo beschermd wonen</t>
  </si>
  <si>
    <t>Dit betreft het overboeken van de loon- en prijsindexatie naar het budget voor beschermd wonen in het gemeentefonds.</t>
  </si>
  <si>
    <t>Dit betreft het overboeken van de volumegroei in voor Wmo beschermd wonen.</t>
  </si>
  <si>
    <t>Beheerskosten GGZ</t>
  </si>
  <si>
    <t>Clientondersteuning regulier (beheerskosten)</t>
  </si>
  <si>
    <t>Gespecialiseerde cliëntondersteuning ZEVMB</t>
  </si>
  <si>
    <t>Netwerkmodel iWlz</t>
  </si>
  <si>
    <t>ZIN binnen contracteerruimte</t>
  </si>
  <si>
    <t xml:space="preserve">Overig ZIN binnen contracteerruimte </t>
  </si>
  <si>
    <r>
      <t>Bijstellingen ontwerp</t>
    </r>
    <r>
      <rPr>
        <sz val="8"/>
        <color indexed="8"/>
        <rFont val="Verdana"/>
        <family val="2"/>
      </rPr>
      <t>begroting 2023</t>
    </r>
  </si>
  <si>
    <t>Bijstellingen jaarverslag 2021</t>
  </si>
  <si>
    <r>
      <t>Toelichting bijstellingen jaarverslag</t>
    </r>
    <r>
      <rPr>
        <b/>
        <sz val="8"/>
        <color indexed="8"/>
        <rFont val="Verdana"/>
        <family val="2"/>
      </rPr>
      <t xml:space="preserve"> 2021</t>
    </r>
  </si>
  <si>
    <t>Actualisering zorguitgaven</t>
  </si>
  <si>
    <t>Op basis van de meest recente cijfers van de NZa zijn de uitgaven geactualiseerd voor 2020 en 2021.</t>
  </si>
  <si>
    <r>
      <t>Bijstellingen 2</t>
    </r>
    <r>
      <rPr>
        <vertAlign val="superscript"/>
        <sz val="8"/>
        <color indexed="8"/>
        <rFont val="Verdana"/>
        <family val="2"/>
      </rPr>
      <t>e</t>
    </r>
    <r>
      <rPr>
        <sz val="8"/>
        <color indexed="8"/>
        <rFont val="Verdana"/>
        <family val="2"/>
      </rPr>
      <t xml:space="preserve"> suppletoire begroting 2021</t>
    </r>
  </si>
  <si>
    <r>
      <t>Toelichting bijstellingen 2</t>
    </r>
    <r>
      <rPr>
        <b/>
        <vertAlign val="superscript"/>
        <sz val="8"/>
        <color indexed="8"/>
        <rFont val="Verdana"/>
        <family val="2"/>
      </rPr>
      <t>e</t>
    </r>
    <r>
      <rPr>
        <b/>
        <sz val="8"/>
        <color indexed="8"/>
        <rFont val="Verdana"/>
        <family val="2"/>
      </rPr>
      <t xml:space="preserve"> suppletoire begroting 2021</t>
    </r>
  </si>
  <si>
    <t>Beheerskosten PGB</t>
  </si>
  <si>
    <t xml:space="preserve">Dit betreft de actualisering op basis van cijfers van het Zorginstituut. In 2020 is bij de post hulpmiddelen € 7,1 miljoen minder uitgegeven dan begroot. Daarnaast is bij de tandheelkundige zorg Wlz € 8,9 miljoen minder uitgegeven dan begroot. Dit is voornamelijk het gevolg van de sluiting van mondzorgpraktijken door corona. Voor 2021 is de tandheelkundige zorg in de Wlz is € 10,3 miljoen meer uitgegeven dan begroot. Door de sluiting van de mondzorgpraktijken in 2020 vielen toen de kosten laag uit. Nadat de mondzorgpraktijken weer geopend zijn, wordt er aanzienlijk meer zorg geleverd en daardoor zijn ook de kosten sterk gestegen. </t>
  </si>
  <si>
    <t xml:space="preserve">De financieringsmutatie is het resultaat van het verschil tussen het moment waarop de NZa de productieafspraken van partijen ontvangt en de verwerking daarvan in de budgetten en de bevoorschotting/declaraties van de instellingen. Er is over 2020 voor € 293 miljoen meer gefinancierd dan waar in het jaarverslag over 2020 vanuit werd gegaan. Dit verschil is voornamelijk te verklaren door de hogere meerkosten corona dan begroot (€ 191 miljoen). </t>
  </si>
  <si>
    <t>Dit betreft de actualisering van de eigen bijdragen op basis van cijfers van het Zorginstituut.</t>
  </si>
  <si>
    <r>
      <t>Toelichting bijstellingen  ontwerp</t>
    </r>
    <r>
      <rPr>
        <b/>
        <sz val="8"/>
        <color indexed="8"/>
        <rFont val="Verdana"/>
        <family val="2"/>
      </rPr>
      <t>begroting 2023</t>
    </r>
  </si>
  <si>
    <t>Persoonsgebonden budgetten (oud)</t>
  </si>
  <si>
    <t>Persoonsgebonden budgetten ouderenzorg</t>
  </si>
  <si>
    <t>Persoonsgebonden budgetten gehandicaptenzorg</t>
  </si>
  <si>
    <t>Persoonsgebonden budgetten langdurige ggz</t>
  </si>
  <si>
    <t>Loon- en prijsbijstelling</t>
  </si>
  <si>
    <t>Structuurwijziging</t>
  </si>
  <si>
    <t>Rechtsherstel box 3 Wlz/Wmo</t>
  </si>
  <si>
    <t>Dit betreft de gereserveerde middelen voor een regionaal stimuleringsbudget voor de ouderenzorg en gehandicaptenzorg binnen de Wlz. De middelen kunnen worden ingezet voor bevordering van goed werkgeverschap, regionale samenwerking en (opschaling van) technologie en innovatie. Op deze manier draagt de inzet bij aan de opgaven uit het coalitieakkoord om te komen tot toekomstbestendige, betaalbare, toegankelijke en kwalitatief goede Wlz-zorg.</t>
  </si>
  <si>
    <t>Regiobudget scheiden wonen en zorg</t>
  </si>
  <si>
    <t>Het regiobudget scheiden wonen en zorg is een sturingsinstrument dat zorgkantoren kunnen benutten bij de zorginkoop met als doel de transitie scheiden wonen en zorg te stimuleren. De middelen kunnen worden ingezet om een geclusterde setting of VPT in de wijk sneller te realiseren en dragen eraan bij dat ook op een verantwoorde wijze zorg zonder verblijf kan worden geleverd.</t>
  </si>
  <si>
    <t>Actualisatie eigen bijdragen Wlz</t>
  </si>
  <si>
    <t>Dit betreft een actualisatie van de eigen bijdragen in de Wlz. Het betreft grotendeels een reguliere bijstelling op basis van uitvoeringsinformatie en de MEV van het CPB. Daarnaast is er vanaf 2025 sprake van hogere ontvangsten als gevolg van de koppeling van de AOW aan het wettelijk minimumloon (in drie stappen). Dit heeft effect op het verzamelinkomen van AOW-ers en daarmee op de hoogte van de eigen bijdrage in de Wlz.</t>
  </si>
  <si>
    <t>Om meer inzicht te geven in de besteding van middelen voor ouderenzorg, gehandicaptenzorg en de langdurige ggz zijn de budgetten met ingang van 2022 voor zorg in natura en pgb uitgesplitst in deze onderdelen.</t>
  </si>
  <si>
    <t>Op basis van de julibrief van de NZa worden de resterende herverdeelmiddelen 2022 (€ 125 miljoen) niet ingezet, maar wordt wel rekening gehouden met een overloopeffect voor ggz wonen (€ 173 miljoen vanaf 2023). Daarnaast worden de tarieven verhoogd ter compensatie van de inzet van persoonlijke beschermingsmiddelen op grond van vigerende richtlijnen (€ 91 miljoen vanaf 2023). Ten slotte actualiseert de NZa per 2024 de NHC/NIC component in de tarieven. Er is sprake van een neerwaarts effect als gevolg van lagere rentes en een opwaarts effect vanwege toegenomen duurzaamheidseisen. Per saldo leiden deze twee effecten tot een afname van de tarieven met € 117 miljoen per 2024. De mutaties zijn verdeeld over "binnen contracteerruimte" en 'pgb".</t>
  </si>
  <si>
    <r>
      <t>Bijstellingen 2</t>
    </r>
    <r>
      <rPr>
        <vertAlign val="superscript"/>
        <sz val="8"/>
        <color indexed="8"/>
        <rFont val="Verdana"/>
        <family val="2"/>
      </rPr>
      <t>e</t>
    </r>
    <r>
      <rPr>
        <sz val="8"/>
        <color indexed="8"/>
        <rFont val="Verdana"/>
        <family val="2"/>
      </rPr>
      <t xml:space="preserve"> suppletoire begroting 2022</t>
    </r>
  </si>
  <si>
    <r>
      <t>Bijstellingen jaarverslag</t>
    </r>
    <r>
      <rPr>
        <sz val="8"/>
        <color indexed="8"/>
        <rFont val="Verdana"/>
        <family val="2"/>
      </rPr>
      <t xml:space="preserve"> 2022</t>
    </r>
  </si>
  <si>
    <r>
      <t>Stand jaarverslag</t>
    </r>
    <r>
      <rPr>
        <b/>
        <sz val="8"/>
        <color indexed="8"/>
        <rFont val="Verdana"/>
        <family val="2"/>
      </rPr>
      <t xml:space="preserve"> 2022</t>
    </r>
  </si>
  <si>
    <r>
      <t>Toelichting bijstellingen  2</t>
    </r>
    <r>
      <rPr>
        <b/>
        <vertAlign val="superscript"/>
        <sz val="8"/>
        <color theme="1"/>
        <rFont val="Verdana"/>
        <family val="2"/>
      </rPr>
      <t>e</t>
    </r>
    <r>
      <rPr>
        <b/>
        <sz val="8"/>
        <color theme="1"/>
        <rFont val="Verdana"/>
        <family val="2"/>
      </rPr>
      <t xml:space="preserve"> suppletoire begroting 2022</t>
    </r>
  </si>
  <si>
    <t>Toelichting bijstellingen  jaarverslag 2022</t>
  </si>
  <si>
    <t xml:space="preserve">Beleidsregel energiecompensatie wlz </t>
  </si>
  <si>
    <t>De integrale vergelijking verpleeghuiszorg gaat niet door. Het kabinet heeft besloten om andere maatregelen in de ouderen zorg uit te voeren, zoals het scheiden van wonen en zorg, het mogelijk maken van meerjarige contracten ouderenzorg en de doorontwikkeling van het Kwaliteitskader verpleeghuiszorg.</t>
  </si>
  <si>
    <t>Op de begroting waren tijdelijk extra middelen geraamd voor het Kwaliteitskader verpleeghuiszorg die uitgingen boven het structurele bedrag van € 2,1 miljard (in prijspeil 2017) dat vanaf 2027 was gereserveerd. Nu het structurele bedrag van € 2,1 miljard per 2022 in de integrale tarieven is verwerkt en de verpleeghuizen daarmee aan het kwaliteitskader kunnen voldoen is het mogelijk om de tijdelijke extra middelen gericht in te zetten. Dit betreft de dekking voor het Wlz-brede regionale stimuleringsbudget, de ophoging van het budget voor de beleidsregel innovatie van de NZa en enkele andere uitgaven die vanuit instrumenten op de begroting, artikel 3, lopen. Deze bijstelling was mogelijk zonder het beschikbaar gestelde Wlz-kader te verlagen.</t>
  </si>
  <si>
    <t>De middelen voor versterking van de zorginfrastructuur in de langdurige zorg worden vanuit de begroting, artikel 3, ingezet ten behoeve van de gespecialiseerde cliëntondersteuning, de toekomstagenda gehandicaptenzorg en de ramingsbijstelling van het Centrum Indicatiestelling Zorg (CIZ). Doordat de middelen via de begroting worden ingezet vindt er onder het Uitgavenplafond Zorg een neerwaartse bijstelling plaats.</t>
  </si>
  <si>
    <t>Zorginstellingen worden geconfronteerd met stijgende energieprijzen. Er is door de NZa voor de Wlz een specifieke beleidsregel 2022 opgesteld (Beleidsregel compensatie hogere energiekosten 2022 Wlz – BR/REG-22164 - Nederlandse Zorgautoriteit (overheid.nl) die het mogelijk maakt voor zorgkantoren en zorgaanbieders om maatwerkafspraken te maken in verband met bovenmatig gestegen (energie) prijzen 2022.</t>
  </si>
  <si>
    <t>Op basis van de meest recente cijfers van de NZa zijn de uitgaven geactualiseerd voor 2022.</t>
  </si>
  <si>
    <t>Op basis van de meest recente cijfers van de NZa zijn de uitgaven geactualiseerd voor 2021 en 2022.</t>
  </si>
  <si>
    <t>Op basis van de meest recente cijfers van het Zorginstituut zijn de uitgaven over 2021 geactualiseerd.</t>
  </si>
  <si>
    <t>Dit betreft de actualisering op basis van cijfers van het Zorginstituut. In 2021 is bij de post hulpmiddelen € 10,8 miljoen minder uitgegeven dan begroot. Daarnaast is bij de posten medisch-specialistische zorg Wlz (verkeerde bed), de beschikbaarheidbijdrage opleidingen Wlz, de subsidieregeling ADL en de tanheelkundige zorg Wlz per saldo € 3 miljoen minder uitgegeven dan begroot.  Voor 2022 is per saldo op deze posten € 5,1 miljoen meer uitgegeven dan begroot.</t>
  </si>
  <si>
    <t xml:space="preserve">De financieringsmutatie is het resultaat van het verschil tussen het moment waarop de NZa de productieafspraken van partijen ontvangt en de verwerking daarvan in de budgetten en de bevoorschotting/declaraties van de instellingen. Er is over 2021 voor € 459 miljoen meer gefinancierd dan waar in het jaarverslag over 2021 vanuit werd gegaan. Dit verschil is voornamelijk te verklaren door de hogere meerkosten corona dan begroot. </t>
  </si>
  <si>
    <t>Dit betreft de actualisering van de eigen bijdragen op basis van de cijfers van het Zorginstituut.</t>
  </si>
  <si>
    <r>
      <rPr>
        <i/>
        <vertAlign val="superscript"/>
        <sz val="8"/>
        <color rgb="FF000000"/>
        <rFont val="Verdana"/>
        <family val="2"/>
      </rPr>
      <t>1</t>
    </r>
    <r>
      <rPr>
        <i/>
        <sz val="8"/>
        <color rgb="FF000000"/>
        <rFont val="Verdana"/>
        <family val="2"/>
      </rPr>
      <t>Door afronding kan de som der delen afwijken van het totaal.</t>
    </r>
  </si>
  <si>
    <r>
      <rPr>
        <i/>
        <vertAlign val="superscript"/>
        <sz val="8"/>
        <rFont val="Verdana"/>
        <family val="2"/>
      </rPr>
      <t>2</t>
    </r>
    <r>
      <rPr>
        <i/>
        <sz val="8"/>
        <rFont val="Verdana"/>
        <family val="2"/>
      </rPr>
      <t xml:space="preserve">Om meer inzicht te geven in de besteding van middelen voor ouderenzorg, gehandicaptenzorg en de langdurige ggz zijn in de ontwerpbegroting 2023 de budgetten met ingang van 2022 voor zorg in natura en pgb uitgesplitst in deze onderdelen. </t>
    </r>
  </si>
  <si>
    <r>
      <rPr>
        <i/>
        <vertAlign val="superscript"/>
        <sz val="8"/>
        <rFont val="Verdana"/>
        <family val="2"/>
      </rPr>
      <t>3</t>
    </r>
    <r>
      <rPr>
        <i/>
        <sz val="8"/>
        <rFont val="Verdana"/>
        <family val="2"/>
      </rPr>
      <t>Bij de Wlz zijn onder de post «overige buiten contracteerruimte» opgenomen de deelsectoren: hulpmiddelen, tandheelkunde Wlz, medisch-specialistische zorg Wlz, overige Wlz, ADL, zorginfrastructuur (vanaf 2022) en beschikbaarheidbijdrage opleidingen Wlz.</t>
    </r>
  </si>
  <si>
    <r>
      <rPr>
        <i/>
        <vertAlign val="superscript"/>
        <sz val="8"/>
        <rFont val="Verdana"/>
        <family val="2"/>
      </rPr>
      <t>4</t>
    </r>
    <r>
      <rPr>
        <i/>
        <sz val="8"/>
        <rFont val="Verdana"/>
        <family val="2"/>
      </rPr>
      <t>Voor de compensatie van extra kosten als gevolg van corona voor aanbieders in de langdurige zorg is voor het jaar 2022 € 200 miljoen beschikbaar gesteld op grond van de hiervoor door de NZa opgestelde beleidsregel (SARS-CoV-2 virus extra kosten 2022).</t>
    </r>
  </si>
  <si>
    <t>Bron: VWS, Zorginstituut Nederland en NZa.</t>
  </si>
  <si>
    <r>
      <t>Opbouw van de Wlz-uitgaven en -ontvangsten per sector (bedragen x € 1 miljoen)</t>
    </r>
    <r>
      <rPr>
        <b/>
        <vertAlign val="superscript"/>
        <sz val="8"/>
        <color rgb="FFFFFFFF"/>
        <rFont val="Verdana"/>
        <family val="2"/>
      </rPr>
      <t>1</t>
    </r>
  </si>
  <si>
    <r>
      <t xml:space="preserve">Persoonsgebonden budgetten </t>
    </r>
    <r>
      <rPr>
        <b/>
        <vertAlign val="superscript"/>
        <sz val="8"/>
        <color rgb="FF000000"/>
        <rFont val="Verdana"/>
        <family val="2"/>
      </rPr>
      <t>2</t>
    </r>
  </si>
  <si>
    <r>
      <t xml:space="preserve">Overig buiten contracteerruimte </t>
    </r>
    <r>
      <rPr>
        <vertAlign val="superscript"/>
        <sz val="8"/>
        <color indexed="8"/>
        <rFont val="Verdana"/>
        <family val="2"/>
      </rPr>
      <t>3</t>
    </r>
  </si>
  <si>
    <r>
      <t xml:space="preserve">Nominaal en onverdeeld </t>
    </r>
    <r>
      <rPr>
        <vertAlign val="superscript"/>
        <sz val="8"/>
        <color rgb="FF000000"/>
        <rFont val="Verdana"/>
        <family val="2"/>
      </rPr>
      <t>4</t>
    </r>
  </si>
  <si>
    <t>Bruto-Wlz-uitgaven jaarverslag 2022</t>
  </si>
  <si>
    <t>Netto-Wlz-uitgaven jaarverslag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</si>
</sst>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
    <numFmt numFmtId="166" formatCode="0.0"/>
    <numFmt numFmtId="167" formatCode="&quot;fl&quot;\ #,##0.00_-;&quot;fl&quot;\ #,##0.00\-"/>
    <numFmt numFmtId="168" formatCode="_-[$€]\ * #,##0.00_-;_-[$€]\ * #,##0.00\-;_-[$€]\ * &quot;-&quot;??_-;_-@_-"/>
    <numFmt numFmtId="169" formatCode="#,##0_ ;\-#,##0\ "/>
    <numFmt numFmtId="170" formatCode="&quot;fl&quot;\ #,##0_-;&quot;fl&quot;\ #,##0\-"/>
    <numFmt numFmtId="171" formatCode="_-* #,##0.0_-;_-* #,##0.0\-;_-* &quot;-&quot;??_-;_-@_-"/>
    <numFmt numFmtId="172" formatCode="#,##0.0_ ;\-#,##0.0\ "/>
    <numFmt numFmtId="173" formatCode="#,##0.000"/>
  </numFmts>
  <fonts count="57" x14ac:knownFonts="1">
    <font>
      <sz val="11"/>
      <color theme="1"/>
      <name val="Calibri"/>
      <family val="2"/>
      <scheme val="minor"/>
    </font>
    <font>
      <sz val="10"/>
      <name val="Arial"/>
      <family val="2"/>
    </font>
    <font>
      <i/>
      <sz val="8"/>
      <name val="Verdana"/>
      <family val="2"/>
    </font>
    <font>
      <sz val="9"/>
      <name val="Arial"/>
      <family val="2"/>
    </font>
    <font>
      <sz val="9"/>
      <name val="Arial"/>
      <family val="2"/>
    </font>
    <font>
      <sz val="12"/>
      <name val="Arial"/>
      <family val="2"/>
    </font>
    <font>
      <b/>
      <sz val="18"/>
      <name val="Arial"/>
      <family val="2"/>
    </font>
    <font>
      <b/>
      <sz val="12"/>
      <name val="Arial"/>
      <family val="2"/>
    </font>
    <font>
      <sz val="9"/>
      <color indexed="8"/>
      <name val="Verdana"/>
      <family val="2"/>
    </font>
    <font>
      <sz val="10"/>
      <name val="Arial"/>
      <family val="2"/>
    </font>
    <font>
      <sz val="10"/>
      <name val="Arial"/>
      <family val="2"/>
    </font>
    <font>
      <sz val="10"/>
      <name val="Arial"/>
      <family val="2"/>
    </font>
    <font>
      <sz val="8"/>
      <color indexed="8"/>
      <name val="Verdana"/>
      <family val="2"/>
    </font>
    <font>
      <sz val="10"/>
      <name val="Arial"/>
      <family val="2"/>
    </font>
    <font>
      <vertAlign val="superscript"/>
      <sz val="8"/>
      <color indexed="8"/>
      <name val="Verdana"/>
      <family val="2"/>
    </font>
    <font>
      <sz val="8"/>
      <name val="Verdana"/>
      <family val="2"/>
    </font>
    <font>
      <b/>
      <sz val="8"/>
      <name val="Verdana"/>
      <family val="2"/>
    </font>
    <font>
      <b/>
      <sz val="8"/>
      <color indexed="9"/>
      <name val="Verdana"/>
      <family val="2"/>
    </font>
    <font>
      <u/>
      <sz val="9"/>
      <color indexed="12"/>
      <name val="Arial"/>
      <family val="2"/>
    </font>
    <font>
      <b/>
      <sz val="8"/>
      <color indexed="8"/>
      <name val="Verdana"/>
      <family val="2"/>
    </font>
    <font>
      <b/>
      <vertAlign val="superscript"/>
      <sz val="8"/>
      <color indexed="8"/>
      <name val="Verdana"/>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sz val="11"/>
      <color rgb="FF006100"/>
      <name val="Calibri"/>
      <family val="2"/>
      <scheme val="minor"/>
    </font>
    <font>
      <sz val="11"/>
      <color rgb="FF3F3F7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9C0006"/>
      <name val="Calibri"/>
      <family val="2"/>
      <scheme val="minor"/>
    </font>
    <font>
      <sz val="10"/>
      <color theme="1"/>
      <name val="Tahoma"/>
      <family val="2"/>
    </font>
    <font>
      <b/>
      <sz val="18"/>
      <color theme="3"/>
      <name val="Cambria"/>
      <family val="2"/>
      <scheme val="major"/>
    </font>
    <font>
      <b/>
      <sz val="11"/>
      <color theme="1"/>
      <name val="Calibri"/>
      <family val="2"/>
      <scheme val="minor"/>
    </font>
    <font>
      <b/>
      <sz val="11"/>
      <color rgb="FF3F3F3F"/>
      <name val="Calibri"/>
      <family val="2"/>
      <scheme val="minor"/>
    </font>
    <font>
      <i/>
      <sz val="11"/>
      <color rgb="FF7F7F7F"/>
      <name val="Calibri"/>
      <family val="2"/>
      <scheme val="minor"/>
    </font>
    <font>
      <sz val="11"/>
      <color rgb="FFFF0000"/>
      <name val="Calibri"/>
      <family val="2"/>
      <scheme val="minor"/>
    </font>
    <font>
      <sz val="8"/>
      <color theme="1"/>
      <name val="Verdana"/>
      <family val="2"/>
    </font>
    <font>
      <sz val="8"/>
      <color rgb="FFFF0000"/>
      <name val="Verdana"/>
      <family val="2"/>
    </font>
    <font>
      <b/>
      <sz val="8"/>
      <color rgb="FF000000"/>
      <name val="Verdana"/>
      <family val="2"/>
    </font>
    <font>
      <b/>
      <sz val="8"/>
      <color theme="1"/>
      <name val="Verdana"/>
      <family val="2"/>
    </font>
    <font>
      <sz val="8"/>
      <color rgb="FF000000"/>
      <name val="Verdana"/>
      <family val="2"/>
    </font>
    <font>
      <b/>
      <sz val="8"/>
      <color rgb="FFFFFFFF"/>
      <name val="Verdana"/>
      <family val="2"/>
    </font>
    <font>
      <i/>
      <sz val="8"/>
      <color theme="1"/>
      <name val="Verdana"/>
      <family val="2"/>
    </font>
    <font>
      <b/>
      <sz val="8"/>
      <color theme="0"/>
      <name val="Verdana"/>
      <family val="2"/>
    </font>
    <font>
      <i/>
      <sz val="8"/>
      <color rgb="FF000000"/>
      <name val="Verdana"/>
      <family val="2"/>
    </font>
    <font>
      <b/>
      <i/>
      <sz val="8"/>
      <color rgb="FF000000"/>
      <name val="Verdana"/>
      <family val="2"/>
    </font>
    <font>
      <b/>
      <vertAlign val="superscript"/>
      <sz val="8"/>
      <color theme="1"/>
      <name val="Verdana"/>
      <family val="2"/>
    </font>
    <font>
      <i/>
      <vertAlign val="superscript"/>
      <sz val="8"/>
      <color rgb="FF000000"/>
      <name val="Verdana"/>
      <family val="2"/>
    </font>
    <font>
      <i/>
      <sz val="10"/>
      <name val="Univers"/>
      <family val="2"/>
    </font>
    <font>
      <i/>
      <vertAlign val="superscript"/>
      <sz val="8"/>
      <name val="Verdana"/>
      <family val="2"/>
    </font>
    <font>
      <i/>
      <sz val="8"/>
      <name val="Univers"/>
      <family val="2"/>
    </font>
    <font>
      <b/>
      <vertAlign val="superscript"/>
      <sz val="8"/>
      <color rgb="FFFFFFFF"/>
      <name val="Verdana"/>
      <family val="2"/>
    </font>
    <font>
      <b/>
      <vertAlign val="superscript"/>
      <sz val="8"/>
      <color rgb="FF000000"/>
      <name val="Verdana"/>
      <family val="2"/>
    </font>
    <font>
      <vertAlign val="superscript"/>
      <sz val="8"/>
      <color rgb="FF00000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s>
  <borders count="15">
    <border>
      <left/>
      <right/>
      <top/>
      <bottom/>
      <diagonal/>
    </border>
    <border>
      <left/>
      <right/>
      <top style="double">
        <color indexed="0"/>
      </top>
      <bottom/>
      <diagonal/>
    </border>
    <border>
      <left/>
      <right/>
      <top style="thin">
        <color indexed="0"/>
      </top>
      <bottom style="double">
        <color indexed="0"/>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45">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3" fillId="26" borderId="6" applyNumberFormat="0" applyAlignment="0" applyProtection="0"/>
    <xf numFmtId="4" fontId="5" fillId="0" borderId="0" applyProtection="0"/>
    <xf numFmtId="4" fontId="5" fillId="0" borderId="0" applyProtection="0"/>
    <xf numFmtId="4" fontId="5" fillId="0" borderId="0" applyProtection="0"/>
    <xf numFmtId="0" fontId="24" fillId="27" borderId="7" applyNumberFormat="0" applyAlignment="0" applyProtection="0"/>
    <xf numFmtId="167" fontId="5" fillId="0" borderId="0" applyProtection="0"/>
    <xf numFmtId="167" fontId="5" fillId="0" borderId="0" applyProtection="0"/>
    <xf numFmtId="167" fontId="5" fillId="0" borderId="0" applyProtection="0"/>
    <xf numFmtId="0" fontId="5" fillId="0" borderId="0" applyProtection="0"/>
    <xf numFmtId="0" fontId="5" fillId="0" borderId="0" applyProtection="0"/>
    <xf numFmtId="0" fontId="5" fillId="0" borderId="0" applyProtection="0"/>
    <xf numFmtId="14" fontId="1" fillId="0" borderId="0" applyFont="0" applyFill="0" applyBorder="0" applyAlignment="0" applyProtection="0"/>
    <xf numFmtId="14" fontId="1" fillId="0" borderId="0" applyFont="0" applyFill="0" applyBorder="0" applyAlignment="0" applyProtection="0"/>
    <xf numFmtId="1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2" fontId="5" fillId="0" borderId="0" applyProtection="0"/>
    <xf numFmtId="2" fontId="5" fillId="0" borderId="0" applyProtection="0"/>
    <xf numFmtId="2" fontId="5" fillId="0" borderId="0" applyProtection="0"/>
    <xf numFmtId="0" fontId="25" fillId="0" borderId="8" applyNumberFormat="0" applyFill="0" applyAlignment="0" applyProtection="0"/>
    <xf numFmtId="0" fontId="26" fillId="28" borderId="0" applyNumberFormat="0" applyBorder="0" applyAlignment="0" applyProtection="0"/>
    <xf numFmtId="0" fontId="6" fillId="0" borderId="0" applyProtection="0"/>
    <xf numFmtId="0" fontId="6" fillId="0" borderId="0" applyProtection="0"/>
    <xf numFmtId="0" fontId="6" fillId="0" borderId="0" applyProtection="0"/>
    <xf numFmtId="0" fontId="7" fillId="0" borderId="0" applyProtection="0"/>
    <xf numFmtId="0" fontId="7" fillId="0" borderId="0" applyProtection="0"/>
    <xf numFmtId="0" fontId="7" fillId="0" borderId="0" applyProtection="0"/>
    <xf numFmtId="0" fontId="18" fillId="0" borderId="0" applyNumberFormat="0" applyFill="0" applyBorder="0" applyAlignment="0" applyProtection="0">
      <alignment vertical="top"/>
      <protection locked="0"/>
    </xf>
    <xf numFmtId="0" fontId="27" fillId="29" borderId="6" applyNumberFormat="0" applyAlignment="0" applyProtection="0"/>
    <xf numFmtId="164" fontId="21" fillId="0" borderId="0" applyFont="0" applyFill="0" applyBorder="0" applyAlignment="0" applyProtection="0"/>
    <xf numFmtId="169" fontId="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4" fontId="21" fillId="0" borderId="0" applyFont="0" applyFill="0" applyBorder="0" applyAlignment="0" applyProtection="0"/>
    <xf numFmtId="3" fontId="1" fillId="0" borderId="0" applyFont="0" applyFill="0" applyBorder="0" applyAlignment="0" applyProtection="0"/>
    <xf numFmtId="3" fontId="1" fillId="0" borderId="0" applyFont="0" applyFill="0" applyBorder="0" applyAlignment="0" applyProtection="0"/>
    <xf numFmtId="3" fontId="1" fillId="0" borderId="0" applyFont="0" applyFill="0" applyBorder="0" applyAlignment="0" applyProtection="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31" fillId="30" borderId="0" applyNumberFormat="0" applyBorder="0" applyAlignment="0" applyProtection="0"/>
    <xf numFmtId="0" fontId="5" fillId="0" borderId="0"/>
    <xf numFmtId="0" fontId="1" fillId="0" borderId="0"/>
    <xf numFmtId="0" fontId="1" fillId="0" borderId="0"/>
    <xf numFmtId="0" fontId="1" fillId="0" borderId="0"/>
    <xf numFmtId="0" fontId="5" fillId="0" borderId="0"/>
    <xf numFmtId="0" fontId="5" fillId="0" borderId="0"/>
    <xf numFmtId="0" fontId="8" fillId="0" borderId="0"/>
    <xf numFmtId="0" fontId="21" fillId="31" borderId="12" applyNumberFormat="0" applyFont="0" applyAlignment="0" applyProtection="0"/>
    <xf numFmtId="0" fontId="32" fillId="32" borderId="0" applyNumberFormat="0" applyBorder="0" applyAlignment="0" applyProtection="0"/>
    <xf numFmtId="10" fontId="5" fillId="0" borderId="0" applyProtection="0"/>
    <xf numFmtId="10" fontId="5" fillId="0" borderId="0" applyProtection="0"/>
    <xf numFmtId="10" fontId="5" fillId="0" borderId="0" applyProtection="0"/>
    <xf numFmtId="9" fontId="4"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1" fillId="0" borderId="0"/>
    <xf numFmtId="0" fontId="1" fillId="0" borderId="0"/>
    <xf numFmtId="0" fontId="33" fillId="0" borderId="0"/>
    <xf numFmtId="0" fontId="3"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9" fillId="0" borderId="0"/>
    <xf numFmtId="0" fontId="1" fillId="0" borderId="0"/>
    <xf numFmtId="0" fontId="13" fillId="0" borderId="0"/>
    <xf numFmtId="0" fontId="3" fillId="0" borderId="0"/>
    <xf numFmtId="0" fontId="3" fillId="0" borderId="0"/>
    <xf numFmtId="0" fontId="21" fillId="0" borderId="0"/>
    <xf numFmtId="0" fontId="21" fillId="0" borderId="0"/>
    <xf numFmtId="0" fontId="21" fillId="0" borderId="0"/>
    <xf numFmtId="0" fontId="21" fillId="0" borderId="0"/>
    <xf numFmtId="0" fontId="3" fillId="0" borderId="0"/>
    <xf numFmtId="0" fontId="34" fillId="0" borderId="0" applyNumberFormat="0" applyFill="0" applyBorder="0" applyAlignment="0" applyProtection="0"/>
    <xf numFmtId="0" fontId="35" fillId="0" borderId="13" applyNumberFormat="0" applyFill="0" applyAlignment="0" applyProtection="0"/>
    <xf numFmtId="0" fontId="1" fillId="0" borderId="1" applyNumberFormat="0" applyFont="0" applyBorder="0" applyAlignment="0" applyProtection="0"/>
    <xf numFmtId="0" fontId="1" fillId="0" borderId="1" applyNumberFormat="0" applyFont="0" applyBorder="0" applyAlignment="0" applyProtection="0"/>
    <xf numFmtId="0" fontId="1" fillId="0" borderId="1" applyNumberFormat="0" applyFont="0" applyBorder="0" applyAlignment="0" applyProtection="0"/>
    <xf numFmtId="0" fontId="1" fillId="0" borderId="1" applyNumberFormat="0" applyFont="0" applyBorder="0" applyAlignment="0" applyProtection="0"/>
    <xf numFmtId="0" fontId="1" fillId="0" borderId="1" applyNumberFormat="0" applyFont="0" applyBorder="0" applyAlignment="0" applyProtection="0"/>
    <xf numFmtId="0" fontId="5" fillId="0" borderId="2" applyProtection="0"/>
    <xf numFmtId="0" fontId="5" fillId="0" borderId="2" applyProtection="0"/>
    <xf numFmtId="0" fontId="5" fillId="0" borderId="2" applyProtection="0"/>
    <xf numFmtId="0" fontId="36" fillId="26" borderId="14" applyNumberFormat="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126">
    <xf numFmtId="0" fontId="0" fillId="0" borderId="0" xfId="0"/>
    <xf numFmtId="0" fontId="39" fillId="0" borderId="0" xfId="0" applyFont="1"/>
    <xf numFmtId="165" fontId="39" fillId="0" borderId="0" xfId="0" applyNumberFormat="1" applyFont="1"/>
    <xf numFmtId="0" fontId="40" fillId="0" borderId="0" xfId="0" applyFont="1"/>
    <xf numFmtId="165" fontId="41" fillId="0" borderId="0" xfId="0" applyNumberFormat="1" applyFont="1" applyFill="1" applyBorder="1" applyAlignment="1"/>
    <xf numFmtId="171" fontId="39" fillId="0" borderId="0" xfId="58" applyNumberFormat="1" applyFont="1" applyFill="1" applyBorder="1" applyAlignment="1">
      <alignment horizontal="right"/>
    </xf>
    <xf numFmtId="0" fontId="0" fillId="33" borderId="0" xfId="0" applyFill="1"/>
    <xf numFmtId="3" fontId="0" fillId="33" borderId="0" xfId="0" applyNumberFormat="1" applyFill="1"/>
    <xf numFmtId="0" fontId="39" fillId="0" borderId="0" xfId="0" applyFont="1" applyAlignment="1">
      <alignment vertical="center"/>
    </xf>
    <xf numFmtId="0" fontId="42" fillId="0" borderId="0" xfId="0" applyFont="1"/>
    <xf numFmtId="165" fontId="43" fillId="0" borderId="0" xfId="0" applyNumberFormat="1" applyFont="1" applyFill="1" applyBorder="1"/>
    <xf numFmtId="3" fontId="39" fillId="0" borderId="0" xfId="0" applyNumberFormat="1" applyFont="1"/>
    <xf numFmtId="0" fontId="39" fillId="0" borderId="0" xfId="0" applyFont="1" applyAlignment="1">
      <alignment horizontal="right"/>
    </xf>
    <xf numFmtId="0" fontId="40" fillId="0" borderId="0" xfId="0" applyFont="1" applyAlignment="1">
      <alignment horizontal="right"/>
    </xf>
    <xf numFmtId="0" fontId="43" fillId="0" borderId="0" xfId="0" applyFont="1"/>
    <xf numFmtId="3" fontId="0" fillId="0" borderId="0" xfId="0" applyNumberFormat="1"/>
    <xf numFmtId="173" fontId="40" fillId="0" borderId="0" xfId="0" applyNumberFormat="1" applyFont="1"/>
    <xf numFmtId="165" fontId="43" fillId="34" borderId="0" xfId="0" applyNumberFormat="1" applyFont="1" applyFill="1"/>
    <xf numFmtId="165" fontId="41" fillId="34" borderId="3" xfId="0" applyNumberFormat="1" applyFont="1" applyFill="1" applyBorder="1"/>
    <xf numFmtId="0" fontId="43" fillId="34" borderId="0" xfId="0" applyFont="1" applyFill="1"/>
    <xf numFmtId="0" fontId="41" fillId="34" borderId="0" xfId="0" applyFont="1" applyFill="1"/>
    <xf numFmtId="165" fontId="41" fillId="34" borderId="0" xfId="0" applyNumberFormat="1" applyFont="1" applyFill="1"/>
    <xf numFmtId="0" fontId="41" fillId="34" borderId="3" xfId="0" applyFont="1" applyFill="1" applyBorder="1"/>
    <xf numFmtId="0" fontId="39" fillId="34" borderId="3" xfId="0" applyFont="1" applyFill="1" applyBorder="1"/>
    <xf numFmtId="0" fontId="42" fillId="34" borderId="0" xfId="0" applyFont="1" applyFill="1" applyBorder="1"/>
    <xf numFmtId="0" fontId="39" fillId="34" borderId="0" xfId="0" applyFont="1" applyFill="1" applyBorder="1"/>
    <xf numFmtId="0" fontId="42" fillId="34" borderId="3" xfId="0" applyFont="1" applyFill="1" applyBorder="1"/>
    <xf numFmtId="172" fontId="42" fillId="34" borderId="0" xfId="58" applyNumberFormat="1" applyFont="1" applyFill="1" applyBorder="1"/>
    <xf numFmtId="0" fontId="42" fillId="34" borderId="0" xfId="0" applyFont="1" applyFill="1"/>
    <xf numFmtId="165" fontId="39" fillId="34" borderId="0" xfId="0" applyNumberFormat="1" applyFont="1" applyFill="1"/>
    <xf numFmtId="0" fontId="39" fillId="34" borderId="5" xfId="0" applyFont="1" applyFill="1" applyBorder="1" applyAlignment="1">
      <alignment wrapText="1"/>
    </xf>
    <xf numFmtId="165" fontId="39" fillId="34" borderId="5" xfId="0" applyNumberFormat="1" applyFont="1" applyFill="1" applyBorder="1"/>
    <xf numFmtId="0" fontId="39" fillId="34" borderId="5" xfId="0" applyFont="1" applyFill="1" applyBorder="1"/>
    <xf numFmtId="165" fontId="42" fillId="34" borderId="0" xfId="0" applyNumberFormat="1" applyFont="1" applyFill="1" applyBorder="1"/>
    <xf numFmtId="165" fontId="39" fillId="34" borderId="0" xfId="0" applyNumberFormat="1" applyFont="1" applyFill="1" applyBorder="1"/>
    <xf numFmtId="165" fontId="39" fillId="34" borderId="0" xfId="58" applyNumberFormat="1" applyFont="1" applyFill="1" applyBorder="1"/>
    <xf numFmtId="165" fontId="42" fillId="34" borderId="3" xfId="58" applyNumberFormat="1" applyFont="1" applyFill="1" applyBorder="1"/>
    <xf numFmtId="0" fontId="42" fillId="34" borderId="5" xfId="0" applyFont="1" applyFill="1" applyBorder="1"/>
    <xf numFmtId="0" fontId="2" fillId="34" borderId="0" xfId="0" applyFont="1" applyFill="1"/>
    <xf numFmtId="0" fontId="15" fillId="34" borderId="0" xfId="0" applyFont="1" applyFill="1" applyAlignment="1">
      <alignment wrapText="1"/>
    </xf>
    <xf numFmtId="173" fontId="40" fillId="0" borderId="0" xfId="0" applyNumberFormat="1" applyFont="1" applyAlignment="1">
      <alignment horizontal="right"/>
    </xf>
    <xf numFmtId="0" fontId="42" fillId="34" borderId="0" xfId="0" applyFont="1" applyFill="1" applyBorder="1" applyAlignment="1">
      <alignment wrapText="1"/>
    </xf>
    <xf numFmtId="0" fontId="16" fillId="34" borderId="0" xfId="0" applyFont="1" applyFill="1" applyAlignment="1"/>
    <xf numFmtId="0" fontId="2" fillId="34" borderId="0" xfId="0" applyFont="1" applyFill="1" applyBorder="1"/>
    <xf numFmtId="0" fontId="15" fillId="34" borderId="0" xfId="0" applyFont="1" applyFill="1" applyBorder="1" applyAlignment="1">
      <alignment wrapText="1"/>
    </xf>
    <xf numFmtId="0" fontId="15" fillId="34" borderId="0" xfId="0" applyFont="1" applyFill="1" applyBorder="1" applyAlignment="1">
      <alignment horizontal="left" vertical="center"/>
    </xf>
    <xf numFmtId="0" fontId="16" fillId="34" borderId="0" xfId="0" applyFont="1" applyFill="1" applyBorder="1"/>
    <xf numFmtId="0" fontId="2" fillId="34" borderId="0" xfId="0" applyFont="1" applyFill="1" applyBorder="1" applyAlignment="1">
      <alignment wrapText="1"/>
    </xf>
    <xf numFmtId="0" fontId="39" fillId="34" borderId="0" xfId="0" applyFont="1" applyFill="1" applyBorder="1" applyAlignment="1">
      <alignment wrapText="1"/>
    </xf>
    <xf numFmtId="165" fontId="39" fillId="34" borderId="0" xfId="0" applyNumberFormat="1" applyFont="1" applyFill="1" applyBorder="1" applyAlignment="1">
      <alignment wrapText="1"/>
    </xf>
    <xf numFmtId="0" fontId="16" fillId="34" borderId="0" xfId="0" applyFont="1" applyFill="1" applyBorder="1" applyAlignment="1">
      <alignment wrapText="1"/>
    </xf>
    <xf numFmtId="165" fontId="15" fillId="34" borderId="0" xfId="0" applyNumberFormat="1" applyFont="1" applyFill="1" applyBorder="1"/>
    <xf numFmtId="173" fontId="39" fillId="0" borderId="0" xfId="0" applyNumberFormat="1" applyFont="1"/>
    <xf numFmtId="165" fontId="42" fillId="34" borderId="3" xfId="0" applyNumberFormat="1" applyFont="1" applyFill="1" applyBorder="1"/>
    <xf numFmtId="0" fontId="45" fillId="34" borderId="0" xfId="0" applyFont="1" applyFill="1" applyBorder="1"/>
    <xf numFmtId="0" fontId="16" fillId="34" borderId="0" xfId="0" applyFont="1" applyFill="1" applyBorder="1" applyAlignment="1"/>
    <xf numFmtId="0" fontId="45" fillId="34" borderId="0" xfId="0" applyFont="1" applyFill="1" applyBorder="1" applyAlignment="1">
      <alignment wrapText="1"/>
    </xf>
    <xf numFmtId="0" fontId="15" fillId="34" borderId="0" xfId="0" applyFont="1" applyFill="1" applyAlignment="1">
      <alignment vertical="center" wrapText="1"/>
    </xf>
    <xf numFmtId="166" fontId="15" fillId="34" borderId="0" xfId="0" applyNumberFormat="1" applyFont="1" applyFill="1" applyBorder="1" applyAlignment="1"/>
    <xf numFmtId="0" fontId="2" fillId="34" borderId="0" xfId="0" applyFont="1" applyFill="1" applyBorder="1" applyAlignment="1"/>
    <xf numFmtId="0" fontId="39" fillId="34" borderId="0" xfId="0" applyFont="1" applyFill="1" applyBorder="1" applyAlignment="1">
      <alignment horizontal="left" wrapText="1"/>
    </xf>
    <xf numFmtId="0" fontId="15" fillId="34" borderId="0" xfId="0" applyFont="1" applyFill="1" applyAlignment="1">
      <alignment vertical="top"/>
    </xf>
    <xf numFmtId="0" fontId="2" fillId="34" borderId="0" xfId="0" applyFont="1" applyFill="1" applyAlignment="1">
      <alignment vertical="center" wrapText="1"/>
    </xf>
    <xf numFmtId="165" fontId="16" fillId="34" borderId="0" xfId="0" applyNumberFormat="1" applyFont="1" applyFill="1" applyBorder="1" applyAlignment="1">
      <alignment wrapText="1"/>
    </xf>
    <xf numFmtId="0" fontId="15" fillId="34" borderId="0" xfId="0" applyNumberFormat="1" applyFont="1" applyFill="1" applyAlignment="1"/>
    <xf numFmtId="0" fontId="40" fillId="34" borderId="5" xfId="0" applyFont="1" applyFill="1" applyBorder="1" applyAlignment="1">
      <alignment wrapText="1"/>
    </xf>
    <xf numFmtId="0" fontId="15" fillId="34" borderId="0" xfId="0" applyFont="1" applyFill="1" applyAlignment="1">
      <alignment horizontal="left" vertical="center" wrapText="1"/>
    </xf>
    <xf numFmtId="0" fontId="39" fillId="34" borderId="0" xfId="0" applyFont="1" applyFill="1" applyAlignment="1">
      <alignment vertical="center" wrapText="1"/>
    </xf>
    <xf numFmtId="0" fontId="45" fillId="34" borderId="0" xfId="0" applyFont="1" applyFill="1"/>
    <xf numFmtId="0" fontId="15" fillId="34" borderId="0" xfId="0" applyFont="1" applyFill="1" applyBorder="1"/>
    <xf numFmtId="172" fontId="39" fillId="34" borderId="0" xfId="58" applyNumberFormat="1" applyFont="1" applyFill="1" applyBorder="1"/>
    <xf numFmtId="0" fontId="2" fillId="34" borderId="0" xfId="0" applyNumberFormat="1" applyFont="1" applyFill="1" applyAlignment="1"/>
    <xf numFmtId="0" fontId="15" fillId="34" borderId="0" xfId="0" applyNumberFormat="1" applyFont="1" applyFill="1" applyAlignment="1">
      <alignment wrapText="1"/>
    </xf>
    <xf numFmtId="0" fontId="45" fillId="34" borderId="0" xfId="0" applyFont="1" applyFill="1" applyAlignment="1">
      <alignment wrapText="1"/>
    </xf>
    <xf numFmtId="0" fontId="39" fillId="34" borderId="0" xfId="0" applyFont="1" applyFill="1" applyBorder="1" applyAlignment="1">
      <alignment horizontal="left" wrapText="1"/>
    </xf>
    <xf numFmtId="0" fontId="39" fillId="34" borderId="0" xfId="0" applyFont="1" applyFill="1" applyBorder="1" applyAlignment="1">
      <alignment horizontal="left" vertical="top" wrapText="1"/>
    </xf>
    <xf numFmtId="0" fontId="39" fillId="34" borderId="0" xfId="0" applyFont="1" applyFill="1" applyAlignment="1">
      <alignment wrapText="1"/>
    </xf>
    <xf numFmtId="0" fontId="39" fillId="34" borderId="0" xfId="0" applyFont="1" applyFill="1"/>
    <xf numFmtId="0" fontId="16" fillId="34" borderId="0" xfId="0" applyFont="1" applyFill="1" applyAlignment="1">
      <alignment horizontal="left" vertical="center"/>
    </xf>
    <xf numFmtId="165" fontId="15" fillId="34" borderId="0" xfId="0" applyNumberFormat="1" applyFont="1" applyFill="1"/>
    <xf numFmtId="0" fontId="2" fillId="34" borderId="0" xfId="0" applyFont="1" applyFill="1" applyAlignment="1">
      <alignment horizontal="left" vertical="center"/>
    </xf>
    <xf numFmtId="0" fontId="16" fillId="34" borderId="0" xfId="0" applyFont="1" applyFill="1"/>
    <xf numFmtId="165" fontId="39" fillId="34" borderId="0" xfId="0" applyNumberFormat="1" applyFont="1" applyFill="1" applyAlignment="1">
      <alignment wrapText="1"/>
    </xf>
    <xf numFmtId="0" fontId="15" fillId="34" borderId="0" xfId="0" applyFont="1" applyFill="1" applyAlignment="1">
      <alignment horizontal="left" vertical="center"/>
    </xf>
    <xf numFmtId="0" fontId="45" fillId="34" borderId="0" xfId="0" applyFont="1" applyFill="1" applyAlignment="1">
      <alignment vertical="center" wrapText="1"/>
    </xf>
    <xf numFmtId="165" fontId="39" fillId="34" borderId="0" xfId="0" applyNumberFormat="1" applyFont="1" applyFill="1" applyAlignment="1">
      <alignment vertical="center" wrapText="1"/>
    </xf>
    <xf numFmtId="0" fontId="39" fillId="34" borderId="0" xfId="0" applyFont="1" applyFill="1" applyAlignment="1">
      <alignment wrapText="1"/>
    </xf>
    <xf numFmtId="0" fontId="44" fillId="34" borderId="3" xfId="0" applyFont="1" applyFill="1" applyBorder="1"/>
    <xf numFmtId="0" fontId="41" fillId="34" borderId="3" xfId="0" applyFont="1" applyFill="1" applyBorder="1" applyAlignment="1">
      <alignment horizontal="right"/>
    </xf>
    <xf numFmtId="0" fontId="48" fillId="34" borderId="0" xfId="0" applyFont="1" applyFill="1"/>
    <xf numFmtId="166" fontId="39" fillId="34" borderId="0" xfId="0" applyNumberFormat="1" applyFont="1" applyFill="1" applyBorder="1" applyAlignment="1">
      <alignment wrapText="1"/>
    </xf>
    <xf numFmtId="0" fontId="2" fillId="34" borderId="0" xfId="0" applyFont="1" applyFill="1" applyAlignment="1">
      <alignment horizontal="left" vertical="center" wrapText="1"/>
    </xf>
    <xf numFmtId="0" fontId="2" fillId="34" borderId="0" xfId="0" applyFont="1" applyFill="1" applyAlignment="1">
      <alignment vertical="top" wrapText="1"/>
    </xf>
    <xf numFmtId="165" fontId="45" fillId="34" borderId="0" xfId="0" applyNumberFormat="1" applyFont="1" applyFill="1" applyAlignment="1">
      <alignment vertical="center" wrapText="1"/>
    </xf>
    <xf numFmtId="0" fontId="45" fillId="0" borderId="0" xfId="0" applyFont="1"/>
    <xf numFmtId="0" fontId="39" fillId="34" borderId="0" xfId="0" applyFont="1" applyFill="1" applyAlignment="1">
      <alignment wrapText="1"/>
    </xf>
    <xf numFmtId="0" fontId="42" fillId="34" borderId="0" xfId="0" applyFont="1" applyFill="1" applyAlignment="1">
      <alignment wrapText="1"/>
    </xf>
    <xf numFmtId="166" fontId="39" fillId="0" borderId="0" xfId="0" applyNumberFormat="1" applyFont="1"/>
    <xf numFmtId="0" fontId="39" fillId="34" borderId="0" xfId="0" applyFont="1" applyFill="1" applyAlignment="1">
      <alignment wrapText="1"/>
    </xf>
    <xf numFmtId="165" fontId="45" fillId="34" borderId="0" xfId="0" applyNumberFormat="1" applyFont="1" applyFill="1"/>
    <xf numFmtId="0" fontId="2" fillId="34" borderId="0" xfId="0" applyFont="1" applyFill="1" applyAlignment="1">
      <alignment wrapText="1"/>
    </xf>
    <xf numFmtId="165" fontId="2" fillId="34" borderId="0" xfId="0" applyNumberFormat="1" applyFont="1" applyFill="1"/>
    <xf numFmtId="165" fontId="15" fillId="34" borderId="0" xfId="0" applyNumberFormat="1" applyFont="1" applyFill="1" applyBorder="1" applyAlignment="1"/>
    <xf numFmtId="0" fontId="2" fillId="0" borderId="0" xfId="0" applyFont="1" applyAlignment="1"/>
    <xf numFmtId="0" fontId="39" fillId="0" borderId="0" xfId="0" applyFont="1" applyBorder="1"/>
    <xf numFmtId="0" fontId="51" fillId="0" borderId="0" xfId="0" applyFont="1" applyBorder="1" applyAlignment="1"/>
    <xf numFmtId="0" fontId="53" fillId="0" borderId="0" xfId="0" applyFont="1" applyBorder="1" applyAlignment="1"/>
    <xf numFmtId="0" fontId="2" fillId="0" borderId="0" xfId="0" applyFont="1" applyBorder="1" applyAlignment="1"/>
    <xf numFmtId="0" fontId="2" fillId="0" borderId="0" xfId="0" applyFont="1" applyAlignment="1">
      <alignment wrapText="1"/>
    </xf>
    <xf numFmtId="0" fontId="0" fillId="0" borderId="0" xfId="0" applyAlignment="1">
      <alignment wrapText="1"/>
    </xf>
    <xf numFmtId="0" fontId="2" fillId="0" borderId="0" xfId="0" applyFont="1" applyAlignment="1">
      <alignment vertical="center" wrapText="1"/>
    </xf>
    <xf numFmtId="0" fontId="0" fillId="0" borderId="0" xfId="0" applyAlignment="1">
      <alignment vertical="center" wrapText="1"/>
    </xf>
    <xf numFmtId="0" fontId="44" fillId="35" borderId="5" xfId="0" applyFont="1" applyFill="1" applyBorder="1" applyAlignment="1">
      <alignment vertical="center" wrapText="1"/>
    </xf>
    <xf numFmtId="0" fontId="47" fillId="0" borderId="4" xfId="0" applyFont="1" applyBorder="1" applyAlignment="1">
      <alignment wrapText="1"/>
    </xf>
    <xf numFmtId="0" fontId="0" fillId="0" borderId="4" xfId="0" applyBorder="1" applyAlignment="1">
      <alignment wrapText="1"/>
    </xf>
    <xf numFmtId="0" fontId="42" fillId="34" borderId="3" xfId="0" applyFont="1" applyFill="1" applyBorder="1" applyAlignment="1">
      <alignment wrapText="1"/>
    </xf>
    <xf numFmtId="0" fontId="0" fillId="34" borderId="3" xfId="0" applyFill="1" applyBorder="1" applyAlignment="1">
      <alignment wrapText="1"/>
    </xf>
    <xf numFmtId="0" fontId="39" fillId="34" borderId="3" xfId="0" applyFont="1" applyFill="1" applyBorder="1" applyAlignment="1">
      <alignment wrapText="1"/>
    </xf>
    <xf numFmtId="0" fontId="46" fillId="35" borderId="5" xfId="0" applyFont="1" applyFill="1" applyBorder="1" applyAlignment="1">
      <alignment vertical="center" wrapText="1"/>
    </xf>
    <xf numFmtId="0" fontId="39" fillId="34" borderId="0" xfId="0" applyFont="1" applyFill="1" applyBorder="1" applyAlignment="1">
      <alignment horizontal="left" wrapText="1"/>
    </xf>
    <xf numFmtId="0" fontId="39" fillId="34" borderId="0" xfId="0" applyNumberFormat="1" applyFont="1" applyFill="1" applyBorder="1" applyAlignment="1">
      <alignment wrapText="1"/>
    </xf>
    <xf numFmtId="0" fontId="39" fillId="34" borderId="0" xfId="0" applyNumberFormat="1" applyFont="1" applyFill="1" applyAlignment="1">
      <alignment wrapText="1"/>
    </xf>
    <xf numFmtId="0" fontId="39" fillId="34" borderId="0" xfId="0" applyFont="1" applyFill="1" applyBorder="1" applyAlignment="1">
      <alignment horizontal="left" vertical="top" wrapText="1"/>
    </xf>
    <xf numFmtId="0" fontId="0" fillId="0" borderId="3" xfId="0" applyBorder="1" applyAlignment="1">
      <alignment wrapText="1"/>
    </xf>
    <xf numFmtId="0" fontId="43" fillId="34" borderId="0" xfId="0" applyFont="1" applyFill="1" applyAlignment="1">
      <alignment wrapText="1"/>
    </xf>
    <xf numFmtId="0" fontId="39" fillId="34" borderId="0" xfId="0" applyFont="1" applyFill="1" applyAlignment="1">
      <alignment wrapText="1"/>
    </xf>
  </cellXfs>
  <cellStyles count="145">
    <cellStyle name="20% - Accent1" xfId="1" builtinId="30" customBuiltin="1"/>
    <cellStyle name="20% - Accent2" xfId="2" builtinId="34" customBuiltin="1"/>
    <cellStyle name="20% - Accent3" xfId="3" builtinId="38" customBuiltin="1"/>
    <cellStyle name="20% - Accent4" xfId="4" builtinId="42" customBuiltin="1"/>
    <cellStyle name="20% - Accent4 2" xfId="5" xr:uid="{00000000-0005-0000-0000-000004000000}"/>
    <cellStyle name="20% - Accent4 2 2" xfId="6" xr:uid="{00000000-0005-0000-0000-000005000000}"/>
    <cellStyle name="20% - Accent4 3" xfId="7" xr:uid="{00000000-0005-0000-0000-000006000000}"/>
    <cellStyle name="20% - Accent5" xfId="8" builtinId="46" customBuiltin="1"/>
    <cellStyle name="20% - Accent6" xfId="9" builtinId="50" customBuiltin="1"/>
    <cellStyle name="40% - Accent1" xfId="10" builtinId="31" customBuiltin="1"/>
    <cellStyle name="40% - Accent2" xfId="11" builtinId="35" customBuiltin="1"/>
    <cellStyle name="40% - Accent3" xfId="12" builtinId="39" customBuiltin="1"/>
    <cellStyle name="40% - Accent4" xfId="13" builtinId="43" customBuiltin="1"/>
    <cellStyle name="40% - Accent5" xfId="14" builtinId="47" customBuiltin="1"/>
    <cellStyle name="40% - Accent6" xfId="15" builtinId="51" customBuiltin="1"/>
    <cellStyle name="60% - Accent1" xfId="16" builtinId="32" customBuiltin="1"/>
    <cellStyle name="60% - Accent2" xfId="17" builtinId="36" customBuiltin="1"/>
    <cellStyle name="60% - Accent3" xfId="18" builtinId="40" customBuiltin="1"/>
    <cellStyle name="60% - Accent4" xfId="19" builtinId="44" customBuiltin="1"/>
    <cellStyle name="60% - Accent5" xfId="20" builtinId="48" customBuiltin="1"/>
    <cellStyle name="60% - Accent6" xfId="21" builtinId="52" customBuiltin="1"/>
    <cellStyle name="Accent1" xfId="22" builtinId="29" customBuiltin="1"/>
    <cellStyle name="Accent2" xfId="23" builtinId="33" customBuiltin="1"/>
    <cellStyle name="Accent3" xfId="24" builtinId="37" customBuiltin="1"/>
    <cellStyle name="Accent4" xfId="25" builtinId="41" customBuiltin="1"/>
    <cellStyle name="Accent5" xfId="26" builtinId="45" customBuiltin="1"/>
    <cellStyle name="Accent6" xfId="27" builtinId="49" customBuiltin="1"/>
    <cellStyle name="Berekening" xfId="28" builtinId="22" customBuiltin="1"/>
    <cellStyle name="COMMA" xfId="29" xr:uid="{00000000-0005-0000-0000-00001C000000}"/>
    <cellStyle name="COMMA 2" xfId="30" xr:uid="{00000000-0005-0000-0000-00001D000000}"/>
    <cellStyle name="COMMA 2 2" xfId="31" xr:uid="{00000000-0005-0000-0000-00001E000000}"/>
    <cellStyle name="Controlecel" xfId="32" builtinId="23" customBuiltin="1"/>
    <cellStyle name="CURRENCY" xfId="33" xr:uid="{00000000-0005-0000-0000-000020000000}"/>
    <cellStyle name="CURRENCY 2" xfId="34" xr:uid="{00000000-0005-0000-0000-000021000000}"/>
    <cellStyle name="CURRENCY 2 2" xfId="35" xr:uid="{00000000-0005-0000-0000-000022000000}"/>
    <cellStyle name="DATE" xfId="36" xr:uid="{00000000-0005-0000-0000-000023000000}"/>
    <cellStyle name="DATE 2" xfId="37" xr:uid="{00000000-0005-0000-0000-000024000000}"/>
    <cellStyle name="DATE 2 2" xfId="38" xr:uid="{00000000-0005-0000-0000-000025000000}"/>
    <cellStyle name="Datum" xfId="39" xr:uid="{00000000-0005-0000-0000-000026000000}"/>
    <cellStyle name="Datum 2" xfId="40" xr:uid="{00000000-0005-0000-0000-000027000000}"/>
    <cellStyle name="Datum 2 2" xfId="41" xr:uid="{00000000-0005-0000-0000-000028000000}"/>
    <cellStyle name="Euro" xfId="42" xr:uid="{00000000-0005-0000-0000-000029000000}"/>
    <cellStyle name="Euro 2" xfId="43" xr:uid="{00000000-0005-0000-0000-00002A000000}"/>
    <cellStyle name="Euro 2 2" xfId="44" xr:uid="{00000000-0005-0000-0000-00002B000000}"/>
    <cellStyle name="FIXED" xfId="45" xr:uid="{00000000-0005-0000-0000-00002C000000}"/>
    <cellStyle name="FIXED 2" xfId="46" xr:uid="{00000000-0005-0000-0000-00002D000000}"/>
    <cellStyle name="FIXED 2 2" xfId="47" xr:uid="{00000000-0005-0000-0000-00002E000000}"/>
    <cellStyle name="Gekoppelde cel" xfId="48" builtinId="24" customBuiltin="1"/>
    <cellStyle name="Goed" xfId="49" builtinId="26" customBuiltin="1"/>
    <cellStyle name="HEADING1" xfId="50" xr:uid="{00000000-0005-0000-0000-000031000000}"/>
    <cellStyle name="HEADING1 2" xfId="51" xr:uid="{00000000-0005-0000-0000-000032000000}"/>
    <cellStyle name="HEADING1 2 2" xfId="52" xr:uid="{00000000-0005-0000-0000-000033000000}"/>
    <cellStyle name="HEADING2" xfId="53" xr:uid="{00000000-0005-0000-0000-000034000000}"/>
    <cellStyle name="HEADING2 2" xfId="54" xr:uid="{00000000-0005-0000-0000-000035000000}"/>
    <cellStyle name="HEADING2 2 2" xfId="55" xr:uid="{00000000-0005-0000-0000-000036000000}"/>
    <cellStyle name="Hyperlink 2" xfId="56" xr:uid="{00000000-0005-0000-0000-000037000000}"/>
    <cellStyle name="Invoer" xfId="57" builtinId="20" customBuiltin="1"/>
    <cellStyle name="Komma" xfId="58" builtinId="3"/>
    <cellStyle name="Komma 2" xfId="59" xr:uid="{00000000-0005-0000-0000-00003A000000}"/>
    <cellStyle name="Komma 2 2" xfId="60" xr:uid="{00000000-0005-0000-0000-00003B000000}"/>
    <cellStyle name="Komma 3" xfId="61" xr:uid="{00000000-0005-0000-0000-00003C000000}"/>
    <cellStyle name="Komma 4" xfId="62" xr:uid="{00000000-0005-0000-0000-00003D000000}"/>
    <cellStyle name="Komma 5" xfId="63" xr:uid="{00000000-0005-0000-0000-00003E000000}"/>
    <cellStyle name="Komma0" xfId="64" xr:uid="{00000000-0005-0000-0000-00003F000000}"/>
    <cellStyle name="Komma0 2" xfId="65" xr:uid="{00000000-0005-0000-0000-000040000000}"/>
    <cellStyle name="Komma0 2 2" xfId="66" xr:uid="{00000000-0005-0000-0000-000041000000}"/>
    <cellStyle name="Kop 1" xfId="67" builtinId="16" customBuiltin="1"/>
    <cellStyle name="Kop 2" xfId="68" builtinId="17" customBuiltin="1"/>
    <cellStyle name="Kop 3" xfId="69" builtinId="18" customBuiltin="1"/>
    <cellStyle name="Kop 4" xfId="70" builtinId="19" customBuiltin="1"/>
    <cellStyle name="Koptekst 1" xfId="71" xr:uid="{00000000-0005-0000-0000-000046000000}"/>
    <cellStyle name="Koptekst 1 2" xfId="72" xr:uid="{00000000-0005-0000-0000-000047000000}"/>
    <cellStyle name="Koptekst 1 2 2" xfId="73" xr:uid="{00000000-0005-0000-0000-000048000000}"/>
    <cellStyle name="Koptekst 2" xfId="74" xr:uid="{00000000-0005-0000-0000-000049000000}"/>
    <cellStyle name="Koptekst 2 2" xfId="75" xr:uid="{00000000-0005-0000-0000-00004A000000}"/>
    <cellStyle name="Koptekst 2 2 2" xfId="76" xr:uid="{00000000-0005-0000-0000-00004B000000}"/>
    <cellStyle name="Neutraal" xfId="77" builtinId="28" customBuiltin="1"/>
    <cellStyle name="NORMAL" xfId="78" xr:uid="{00000000-0005-0000-0000-00004D000000}"/>
    <cellStyle name="Normal 13" xfId="79" xr:uid="{00000000-0005-0000-0000-00004E000000}"/>
    <cellStyle name="Normal 2" xfId="80" xr:uid="{00000000-0005-0000-0000-00004F000000}"/>
    <cellStyle name="Normal 2 2" xfId="81" xr:uid="{00000000-0005-0000-0000-000050000000}"/>
    <cellStyle name="NORMAL 3" xfId="82" xr:uid="{00000000-0005-0000-0000-000051000000}"/>
    <cellStyle name="NORMAL 3 2" xfId="83" xr:uid="{00000000-0005-0000-0000-000052000000}"/>
    <cellStyle name="Normal_Sheet1_1" xfId="84" xr:uid="{00000000-0005-0000-0000-000053000000}"/>
    <cellStyle name="Notitie" xfId="85" builtinId="10" customBuiltin="1"/>
    <cellStyle name="Ongeldig" xfId="86" builtinId="27" customBuiltin="1"/>
    <cellStyle name="PERCENT" xfId="87" xr:uid="{00000000-0005-0000-0000-000056000000}"/>
    <cellStyle name="PERCENT 2" xfId="88" xr:uid="{00000000-0005-0000-0000-000057000000}"/>
    <cellStyle name="PERCENT 2 2" xfId="89" xr:uid="{00000000-0005-0000-0000-000058000000}"/>
    <cellStyle name="Procent 2" xfId="90" xr:uid="{00000000-0005-0000-0000-000059000000}"/>
    <cellStyle name="Procent 2 2" xfId="91" xr:uid="{00000000-0005-0000-0000-00005A000000}"/>
    <cellStyle name="Procent 3" xfId="92" xr:uid="{00000000-0005-0000-0000-00005B000000}"/>
    <cellStyle name="Procent 3 2" xfId="93" xr:uid="{00000000-0005-0000-0000-00005C000000}"/>
    <cellStyle name="Procent 4" xfId="94" xr:uid="{00000000-0005-0000-0000-00005D000000}"/>
    <cellStyle name="Procent 5" xfId="95" xr:uid="{00000000-0005-0000-0000-00005E000000}"/>
    <cellStyle name="Standaard" xfId="0" builtinId="0"/>
    <cellStyle name="Standaard 2" xfId="96" xr:uid="{00000000-0005-0000-0000-000060000000}"/>
    <cellStyle name="Standaard 2 2" xfId="97" xr:uid="{00000000-0005-0000-0000-000061000000}"/>
    <cellStyle name="Standaard 2 2 2" xfId="98" xr:uid="{00000000-0005-0000-0000-000062000000}"/>
    <cellStyle name="Standaard 2 3" xfId="99" xr:uid="{00000000-0005-0000-0000-000063000000}"/>
    <cellStyle name="Standaard 2 4" xfId="100" xr:uid="{00000000-0005-0000-0000-000064000000}"/>
    <cellStyle name="Standaard 2 4 2" xfId="101" xr:uid="{00000000-0005-0000-0000-000065000000}"/>
    <cellStyle name="Standaard 2 5" xfId="102" xr:uid="{00000000-0005-0000-0000-000066000000}"/>
    <cellStyle name="Standaard 2 6" xfId="103" xr:uid="{00000000-0005-0000-0000-000067000000}"/>
    <cellStyle name="Standaard 2 6 2" xfId="104" xr:uid="{00000000-0005-0000-0000-000068000000}"/>
    <cellStyle name="Standaard 2_Blad13" xfId="105" xr:uid="{00000000-0005-0000-0000-000069000000}"/>
    <cellStyle name="Standaard 3" xfId="106" xr:uid="{00000000-0005-0000-0000-00006A000000}"/>
    <cellStyle name="Standaard 3 2" xfId="107" xr:uid="{00000000-0005-0000-0000-00006B000000}"/>
    <cellStyle name="Standaard 4" xfId="108" xr:uid="{00000000-0005-0000-0000-00006C000000}"/>
    <cellStyle name="Standaard 4 2" xfId="109" xr:uid="{00000000-0005-0000-0000-00006D000000}"/>
    <cellStyle name="Standaard 4 2 2" xfId="110" xr:uid="{00000000-0005-0000-0000-00006E000000}"/>
    <cellStyle name="Standaard 4 2 2 2" xfId="111" xr:uid="{00000000-0005-0000-0000-00006F000000}"/>
    <cellStyle name="Standaard 4 2 3" xfId="112" xr:uid="{00000000-0005-0000-0000-000070000000}"/>
    <cellStyle name="Standaard 4 3" xfId="113" xr:uid="{00000000-0005-0000-0000-000071000000}"/>
    <cellStyle name="Standaard 4 3 2" xfId="114" xr:uid="{00000000-0005-0000-0000-000072000000}"/>
    <cellStyle name="Standaard 4 4" xfId="115" xr:uid="{00000000-0005-0000-0000-000073000000}"/>
    <cellStyle name="Standaard 5" xfId="116" xr:uid="{00000000-0005-0000-0000-000074000000}"/>
    <cellStyle name="Standaard 5 2" xfId="117" xr:uid="{00000000-0005-0000-0000-000075000000}"/>
    <cellStyle name="Standaard 6" xfId="118" xr:uid="{00000000-0005-0000-0000-000076000000}"/>
    <cellStyle name="Standaard 6 2" xfId="119" xr:uid="{00000000-0005-0000-0000-000077000000}"/>
    <cellStyle name="Standaard 6 3" xfId="120" xr:uid="{00000000-0005-0000-0000-000078000000}"/>
    <cellStyle name="Standaard 7" xfId="121" xr:uid="{00000000-0005-0000-0000-000079000000}"/>
    <cellStyle name="Standaard 7 2" xfId="122" xr:uid="{00000000-0005-0000-0000-00007A000000}"/>
    <cellStyle name="Standaard 7 2 2" xfId="123" xr:uid="{00000000-0005-0000-0000-00007B000000}"/>
    <cellStyle name="Standaard 7 3" xfId="124" xr:uid="{00000000-0005-0000-0000-00007C000000}"/>
    <cellStyle name="Standaard 8" xfId="125" xr:uid="{00000000-0005-0000-0000-00007D000000}"/>
    <cellStyle name="Titel" xfId="126" builtinId="15" customBuiltin="1"/>
    <cellStyle name="Totaal" xfId="127" builtinId="25" customBuiltin="1"/>
    <cellStyle name="Totaal 2" xfId="128" xr:uid="{00000000-0005-0000-0000-000081000000}"/>
    <cellStyle name="Totaal 2 2" xfId="129" xr:uid="{00000000-0005-0000-0000-000082000000}"/>
    <cellStyle name="Totaal 3" xfId="130" xr:uid="{00000000-0005-0000-0000-000083000000}"/>
    <cellStyle name="Totaal 4" xfId="131" xr:uid="{00000000-0005-0000-0000-000084000000}"/>
    <cellStyle name="Totaal 5" xfId="132" xr:uid="{00000000-0005-0000-0000-000085000000}"/>
    <cellStyle name="TOTAL" xfId="133" xr:uid="{00000000-0005-0000-0000-000086000000}"/>
    <cellStyle name="TOTAL 2" xfId="134" xr:uid="{00000000-0005-0000-0000-000087000000}"/>
    <cellStyle name="TOTAL 2 2" xfId="135" xr:uid="{00000000-0005-0000-0000-000088000000}"/>
    <cellStyle name="Uitvoer" xfId="136" builtinId="21" customBuiltin="1"/>
    <cellStyle name="Valuta0" xfId="137" xr:uid="{00000000-0005-0000-0000-00008A000000}"/>
    <cellStyle name="Valuta0 2" xfId="138" xr:uid="{00000000-0005-0000-0000-00008B000000}"/>
    <cellStyle name="Valuta0 2 2" xfId="139" xr:uid="{00000000-0005-0000-0000-00008C000000}"/>
    <cellStyle name="Vast" xfId="140" xr:uid="{00000000-0005-0000-0000-00008D000000}"/>
    <cellStyle name="Vast 2" xfId="141" xr:uid="{00000000-0005-0000-0000-00008E000000}"/>
    <cellStyle name="Vast 2 2" xfId="142" xr:uid="{00000000-0005-0000-0000-00008F000000}"/>
    <cellStyle name="Verklarende tekst" xfId="143" builtinId="53" customBuiltin="1"/>
    <cellStyle name="Waarschuwingstekst" xfId="14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IL01\algemeen.meva$\Concept\AEB\Ramingsfunctie\Loon-prijsbijsteling\LPZ%2052,%2003-09,%20MEV%202009%20definiti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Z nieuw"/>
      <sheetName val="BKZ"/>
      <sheetName val="AP standen"/>
      <sheetName val="AP mutaties"/>
      <sheetName val="mutaties"/>
      <sheetName val="model"/>
      <sheetName val="grondslagen FRITZ"/>
      <sheetName val="kapitaallasten"/>
      <sheetName val="grondslagen LPZ"/>
      <sheetName val="voorcalculatie"/>
      <sheetName val="actuele %"/>
      <sheetName val="prijs part consumptie"/>
      <sheetName val="huisartsen"/>
      <sheetName val="vb en specialisten"/>
      <sheetName val="OVA mlt"/>
      <sheetName val="OVA 2008"/>
      <sheetName val="OVA 2007"/>
      <sheetName val="OVA 2006"/>
      <sheetName val="OVA-deal 2005"/>
      <sheetName val="OVA 2005"/>
      <sheetName val="OVA 2004"/>
      <sheetName val="OVA 2003"/>
      <sheetName val="OVA 2002"/>
      <sheetName val="OVA 2001"/>
      <sheetName val="OVA-afspraken"/>
      <sheetName val="macrobriefje"/>
      <sheetName val="historie"/>
      <sheetName val="opmerkingen"/>
    </sheetNames>
    <sheetDataSet>
      <sheetData sheetId="0" refreshError="1"/>
      <sheetData sheetId="1" refreshError="1"/>
      <sheetData sheetId="2" refreshError="1"/>
      <sheetData sheetId="3" refreshError="1"/>
      <sheetData sheetId="4" refreshError="1"/>
      <sheetData sheetId="5" refreshError="1">
        <row r="3">
          <cell r="D3">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3">
          <cell r="B13" t="str">
            <v>Personeel instellingen (OVA)</v>
          </cell>
        </row>
        <row r="14">
          <cell r="B14" t="str">
            <v>Personeel vrije beroepers (OVA)</v>
          </cell>
        </row>
        <row r="15">
          <cell r="B15" t="str">
            <v>Personeel huisartsen (OVA)</v>
          </cell>
        </row>
        <row r="16">
          <cell r="B16" t="str">
            <v>Inkomen huisartsen (CBS)</v>
          </cell>
        </row>
        <row r="17">
          <cell r="B17" t="str">
            <v>Materieel huisartsen (CPB)</v>
          </cell>
        </row>
        <row r="18">
          <cell r="B18" t="str">
            <v>Inkomen en kosten specialisten</v>
          </cell>
        </row>
        <row r="19">
          <cell r="B19" t="str">
            <v>Inkomen vrije beroepers (CBS)</v>
          </cell>
        </row>
        <row r="20">
          <cell r="B20" t="str">
            <v>Materieel instellingen (CPB)</v>
          </cell>
        </row>
        <row r="21">
          <cell r="B21" t="str">
            <v>Materieel vrije beroepers (CPB)</v>
          </cell>
        </row>
        <row r="22">
          <cell r="B22" t="str">
            <v>Leeg</v>
          </cell>
        </row>
        <row r="23">
          <cell r="B23" t="str">
            <v>Kapitaallasten</v>
          </cell>
        </row>
      </sheetData>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G71"/>
  <sheetViews>
    <sheetView tabSelected="1" topLeftCell="A18" workbookViewId="0">
      <selection activeCell="A28" sqref="A28:E28"/>
    </sheetView>
  </sheetViews>
  <sheetFormatPr defaultColWidth="9.08984375" defaultRowHeight="12" customHeight="1" x14ac:dyDescent="0.2"/>
  <cols>
    <col min="1" max="1" width="39.36328125" style="1" customWidth="1"/>
    <col min="2" max="5" width="9.90625" style="1" customWidth="1"/>
    <col min="6" max="16384" width="9.08984375" style="1"/>
  </cols>
  <sheetData>
    <row r="1" spans="1:7" s="8" customFormat="1" ht="21.75" customHeight="1" x14ac:dyDescent="0.35">
      <c r="A1" s="112" t="s">
        <v>117</v>
      </c>
      <c r="B1" s="112"/>
      <c r="C1" s="112"/>
      <c r="D1" s="112"/>
      <c r="E1" s="112"/>
    </row>
    <row r="2" spans="1:7" ht="12" customHeight="1" x14ac:dyDescent="0.2">
      <c r="A2" s="87"/>
      <c r="B2" s="88">
        <v>2019</v>
      </c>
      <c r="C2" s="88">
        <v>2020</v>
      </c>
      <c r="D2" s="88">
        <v>2021</v>
      </c>
      <c r="E2" s="88">
        <v>2022</v>
      </c>
    </row>
    <row r="3" spans="1:7" ht="12" customHeight="1" x14ac:dyDescent="0.2">
      <c r="A3" s="89" t="s">
        <v>68</v>
      </c>
      <c r="B3" s="21">
        <v>20887.963</v>
      </c>
      <c r="C3" s="21">
        <v>22336.132000000001</v>
      </c>
      <c r="D3" s="21">
        <v>24607.305000000004</v>
      </c>
      <c r="E3" s="21">
        <v>26668.324000000001</v>
      </c>
    </row>
    <row r="4" spans="1:7" ht="12" customHeight="1" x14ac:dyDescent="0.2">
      <c r="A4" s="19" t="s">
        <v>2</v>
      </c>
      <c r="B4" s="17">
        <v>11674.876</v>
      </c>
      <c r="C4" s="17">
        <v>12712.067999999999</v>
      </c>
      <c r="D4" s="17">
        <v>13660.635</v>
      </c>
      <c r="E4" s="17">
        <v>15296.189</v>
      </c>
    </row>
    <row r="5" spans="1:7" ht="12" customHeight="1" x14ac:dyDescent="0.2">
      <c r="A5" s="19" t="s">
        <v>1</v>
      </c>
      <c r="B5" s="17">
        <v>7166.7259999999997</v>
      </c>
      <c r="C5" s="17">
        <v>7498.7160000000003</v>
      </c>
      <c r="D5" s="17">
        <v>7776.9070000000002</v>
      </c>
      <c r="E5" s="17">
        <v>9495.5049999999992</v>
      </c>
    </row>
    <row r="6" spans="1:7" ht="12" customHeight="1" x14ac:dyDescent="0.2">
      <c r="A6" s="19" t="s">
        <v>3</v>
      </c>
      <c r="B6" s="17">
        <v>597.77499999999998</v>
      </c>
      <c r="C6" s="17">
        <v>622.25099999999998</v>
      </c>
      <c r="D6" s="17">
        <v>1603.182</v>
      </c>
      <c r="E6" s="17">
        <v>1876.63</v>
      </c>
    </row>
    <row r="7" spans="1:7" ht="12" customHeight="1" x14ac:dyDescent="0.2">
      <c r="A7" s="19" t="s">
        <v>4</v>
      </c>
      <c r="B7" s="17">
        <v>512.02499999999998</v>
      </c>
      <c r="C7" s="17">
        <v>527.42700000000002</v>
      </c>
      <c r="D7" s="17">
        <v>550.22199999999998</v>
      </c>
      <c r="E7" s="17">
        <v>0</v>
      </c>
    </row>
    <row r="8" spans="1:7" ht="12" customHeight="1" x14ac:dyDescent="0.2">
      <c r="A8" s="19" t="s">
        <v>0</v>
      </c>
      <c r="B8" s="17">
        <v>646.42200000000003</v>
      </c>
      <c r="C8" s="17">
        <v>667.75300000000004</v>
      </c>
      <c r="D8" s="17">
        <v>689.83799999999997</v>
      </c>
      <c r="E8" s="17">
        <v>0</v>
      </c>
    </row>
    <row r="9" spans="1:7" ht="12" customHeight="1" x14ac:dyDescent="0.2">
      <c r="A9" s="19" t="s">
        <v>69</v>
      </c>
      <c r="B9" s="17">
        <v>290.13900000000001</v>
      </c>
      <c r="C9" s="17">
        <v>307.91699999999997</v>
      </c>
      <c r="D9" s="17">
        <v>326.52100000000002</v>
      </c>
      <c r="E9" s="17">
        <v>0</v>
      </c>
    </row>
    <row r="10" spans="1:7" ht="12" customHeight="1" x14ac:dyDescent="0.2">
      <c r="A10" s="19"/>
      <c r="B10" s="21"/>
      <c r="C10" s="21"/>
      <c r="D10" s="17"/>
      <c r="E10" s="17"/>
    </row>
    <row r="11" spans="1:7" ht="12" customHeight="1" x14ac:dyDescent="0.2">
      <c r="A11" s="20" t="s">
        <v>118</v>
      </c>
      <c r="B11" s="21">
        <v>2087.4929999999999</v>
      </c>
      <c r="C11" s="21">
        <v>2297.8980000000001</v>
      </c>
      <c r="D11" s="21">
        <v>2632.46</v>
      </c>
      <c r="E11" s="21">
        <v>2818.951</v>
      </c>
    </row>
    <row r="12" spans="1:7" ht="12" customHeight="1" x14ac:dyDescent="0.2">
      <c r="A12" s="19" t="s">
        <v>82</v>
      </c>
      <c r="B12" s="17">
        <v>2087.4929999999999</v>
      </c>
      <c r="C12" s="17">
        <v>2297.8980000000001</v>
      </c>
      <c r="D12" s="17">
        <v>2632.4490000000001</v>
      </c>
      <c r="E12" s="17">
        <v>0</v>
      </c>
    </row>
    <row r="13" spans="1:7" ht="12" customHeight="1" x14ac:dyDescent="0.2">
      <c r="A13" s="19" t="s">
        <v>83</v>
      </c>
      <c r="B13" s="17">
        <v>0</v>
      </c>
      <c r="C13" s="17">
        <v>0</v>
      </c>
      <c r="D13" s="17">
        <v>0</v>
      </c>
      <c r="E13" s="17">
        <v>193.078</v>
      </c>
    </row>
    <row r="14" spans="1:7" ht="12" customHeight="1" x14ac:dyDescent="0.2">
      <c r="A14" s="19" t="s">
        <v>84</v>
      </c>
      <c r="B14" s="17">
        <v>0</v>
      </c>
      <c r="C14" s="17">
        <v>0</v>
      </c>
      <c r="D14" s="17">
        <v>1.0999999999999999E-2</v>
      </c>
      <c r="E14" s="17">
        <v>645.84799999999996</v>
      </c>
    </row>
    <row r="15" spans="1:7" ht="12" customHeight="1" x14ac:dyDescent="0.2">
      <c r="A15" s="19" t="s">
        <v>85</v>
      </c>
      <c r="B15" s="17">
        <v>0</v>
      </c>
      <c r="C15" s="17">
        <v>0</v>
      </c>
      <c r="D15" s="17">
        <v>0</v>
      </c>
      <c r="E15" s="17">
        <v>1980.0250000000001</v>
      </c>
    </row>
    <row r="16" spans="1:7" ht="12" customHeight="1" x14ac:dyDescent="0.2">
      <c r="A16" s="20"/>
      <c r="B16" s="17"/>
      <c r="C16" s="17"/>
      <c r="D16" s="21"/>
      <c r="E16" s="21"/>
      <c r="G16" s="9"/>
    </row>
    <row r="17" spans="1:6" ht="12" customHeight="1" x14ac:dyDescent="0.2">
      <c r="A17" s="20" t="s">
        <v>5</v>
      </c>
      <c r="B17" s="21">
        <v>825.42600000000004</v>
      </c>
      <c r="C17" s="21">
        <v>1533.9389999999999</v>
      </c>
      <c r="D17" s="21">
        <v>1386.06</v>
      </c>
      <c r="E17" s="21">
        <v>996.74</v>
      </c>
    </row>
    <row r="18" spans="1:6" ht="12" customHeight="1" x14ac:dyDescent="0.2">
      <c r="A18" s="19" t="s">
        <v>6</v>
      </c>
      <c r="B18" s="17">
        <v>0</v>
      </c>
      <c r="C18" s="17">
        <v>0</v>
      </c>
      <c r="D18" s="17">
        <v>0</v>
      </c>
      <c r="E18" s="17">
        <v>0</v>
      </c>
    </row>
    <row r="19" spans="1:6" ht="12" customHeight="1" x14ac:dyDescent="0.2">
      <c r="A19" s="19" t="s">
        <v>9</v>
      </c>
      <c r="B19" s="17">
        <v>215.905</v>
      </c>
      <c r="C19" s="17">
        <v>251.953</v>
      </c>
      <c r="D19" s="17">
        <v>264.89999999999998</v>
      </c>
      <c r="E19" s="17">
        <v>291.39999999999998</v>
      </c>
    </row>
    <row r="20" spans="1:6" ht="18.75" customHeight="1" x14ac:dyDescent="0.2">
      <c r="A20" s="19" t="s">
        <v>119</v>
      </c>
      <c r="B20" s="17">
        <v>555.69000000000005</v>
      </c>
      <c r="C20" s="17">
        <v>536.95000000000005</v>
      </c>
      <c r="D20" s="17">
        <v>511.56599999999997</v>
      </c>
      <c r="E20" s="17">
        <v>505.34</v>
      </c>
    </row>
    <row r="21" spans="1:6" ht="14.75" customHeight="1" x14ac:dyDescent="0.2">
      <c r="A21" s="19" t="s">
        <v>120</v>
      </c>
      <c r="B21" s="17">
        <v>53.831000000000003</v>
      </c>
      <c r="C21" s="17">
        <v>745.03599999999994</v>
      </c>
      <c r="D21" s="17">
        <v>609.59400000000005</v>
      </c>
      <c r="E21" s="17">
        <v>200</v>
      </c>
    </row>
    <row r="22" spans="1:6" ht="17" customHeight="1" x14ac:dyDescent="0.2">
      <c r="A22" s="19"/>
      <c r="B22" s="17"/>
      <c r="C22" s="17"/>
      <c r="D22" s="17"/>
      <c r="E22" s="17"/>
    </row>
    <row r="23" spans="1:6" ht="10" x14ac:dyDescent="0.2">
      <c r="A23" s="22" t="s">
        <v>121</v>
      </c>
      <c r="B23" s="18">
        <v>23800.881999999998</v>
      </c>
      <c r="C23" s="18">
        <v>26167.969000000001</v>
      </c>
      <c r="D23" s="18">
        <v>28625.825000000004</v>
      </c>
      <c r="E23" s="18">
        <v>30484.015000000003</v>
      </c>
    </row>
    <row r="24" spans="1:6" ht="16.5" customHeight="1" x14ac:dyDescent="0.2">
      <c r="A24" s="19" t="s">
        <v>8</v>
      </c>
      <c r="B24" s="17">
        <v>1845.5889999999999</v>
      </c>
      <c r="C24" s="17">
        <v>1883.0630000000001</v>
      </c>
      <c r="D24" s="17">
        <v>1991.6</v>
      </c>
      <c r="E24" s="17">
        <v>2114.9070000000002</v>
      </c>
      <c r="F24" s="104"/>
    </row>
    <row r="25" spans="1:6" ht="12" customHeight="1" x14ac:dyDescent="0.2">
      <c r="A25" s="22" t="s">
        <v>122</v>
      </c>
      <c r="B25" s="18">
        <v>21955.292999999998</v>
      </c>
      <c r="C25" s="18">
        <v>24284.906000000003</v>
      </c>
      <c r="D25" s="18">
        <v>26634.225000000006</v>
      </c>
      <c r="E25" s="18">
        <v>28369.108000000004</v>
      </c>
      <c r="F25" s="104"/>
    </row>
    <row r="26" spans="1:6" ht="19.5" customHeight="1" x14ac:dyDescent="0.35">
      <c r="A26" s="113" t="s">
        <v>112</v>
      </c>
      <c r="B26" s="114"/>
      <c r="C26" s="114"/>
      <c r="D26" s="114"/>
      <c r="E26" s="114"/>
      <c r="F26" s="105"/>
    </row>
    <row r="27" spans="1:6" ht="42.5" customHeight="1" x14ac:dyDescent="0.25">
      <c r="A27" s="110" t="s">
        <v>113</v>
      </c>
      <c r="B27" s="111"/>
      <c r="C27" s="111"/>
      <c r="D27" s="111"/>
      <c r="E27" s="111"/>
      <c r="F27" s="106"/>
    </row>
    <row r="28" spans="1:6" ht="41" customHeight="1" x14ac:dyDescent="0.35">
      <c r="A28" s="108" t="s">
        <v>114</v>
      </c>
      <c r="B28" s="109"/>
      <c r="C28" s="109"/>
      <c r="D28" s="109"/>
      <c r="E28" s="109"/>
      <c r="F28" s="107"/>
    </row>
    <row r="29" spans="1:6" ht="40.5" customHeight="1" x14ac:dyDescent="0.35">
      <c r="A29" s="108" t="s">
        <v>115</v>
      </c>
      <c r="B29" s="109"/>
      <c r="C29" s="109"/>
      <c r="D29" s="109"/>
      <c r="E29" s="109"/>
      <c r="F29" s="107"/>
    </row>
    <row r="30" spans="1:6" ht="28.5" customHeight="1" x14ac:dyDescent="0.35">
      <c r="A30" s="108" t="s">
        <v>116</v>
      </c>
      <c r="B30" s="109"/>
      <c r="C30" s="109"/>
      <c r="D30" s="109"/>
      <c r="E30" s="109"/>
      <c r="F30" s="103"/>
    </row>
    <row r="32" spans="1:6" ht="12" customHeight="1" x14ac:dyDescent="0.2">
      <c r="B32" s="16"/>
      <c r="C32" s="16"/>
      <c r="D32" s="16"/>
      <c r="E32" s="16"/>
    </row>
    <row r="33" spans="2:5" ht="12" customHeight="1" x14ac:dyDescent="0.2">
      <c r="B33" s="16"/>
      <c r="C33" s="16"/>
      <c r="D33" s="16"/>
      <c r="E33" s="16"/>
    </row>
    <row r="34" spans="2:5" ht="12" customHeight="1" x14ac:dyDescent="0.2">
      <c r="B34" s="16"/>
      <c r="C34" s="16"/>
      <c r="D34" s="16"/>
      <c r="E34" s="16"/>
    </row>
    <row r="35" spans="2:5" ht="12" customHeight="1" x14ac:dyDescent="0.2">
      <c r="D35" s="52"/>
      <c r="E35" s="52"/>
    </row>
    <row r="37" spans="2:5" ht="12" customHeight="1" x14ac:dyDescent="0.35">
      <c r="D37" s="15"/>
      <c r="E37" s="15"/>
    </row>
    <row r="38" spans="2:5" ht="12" customHeight="1" x14ac:dyDescent="0.35">
      <c r="D38" s="15"/>
      <c r="E38" s="15"/>
    </row>
    <row r="39" spans="2:5" ht="12" customHeight="1" x14ac:dyDescent="0.2">
      <c r="D39" s="11"/>
      <c r="E39" s="11"/>
    </row>
    <row r="45" spans="2:5" ht="15.75" customHeight="1" x14ac:dyDescent="0.2"/>
    <row r="47" spans="2:5" ht="17.25" customHeight="1" x14ac:dyDescent="0.2"/>
    <row r="48" spans="2:5" ht="15" customHeight="1" x14ac:dyDescent="0.2"/>
    <row r="49" spans="1:5" ht="21.75" customHeight="1" x14ac:dyDescent="0.2"/>
    <row r="50" spans="1:5" ht="38.25" customHeight="1" x14ac:dyDescent="0.2"/>
    <row r="51" spans="1:5" ht="12" customHeight="1" x14ac:dyDescent="0.2">
      <c r="D51" s="10"/>
      <c r="E51" s="10"/>
    </row>
    <row r="55" spans="1:5" ht="12" customHeight="1" x14ac:dyDescent="0.2">
      <c r="A55" s="1" t="s">
        <v>10</v>
      </c>
      <c r="D55" s="2">
        <f t="shared" ref="D55:E57" si="0">D20</f>
        <v>511.56599999999997</v>
      </c>
      <c r="E55" s="2">
        <f t="shared" si="0"/>
        <v>505.34</v>
      </c>
    </row>
    <row r="56" spans="1:5" ht="12" customHeight="1" x14ac:dyDescent="0.2">
      <c r="A56" s="1" t="s">
        <v>11</v>
      </c>
      <c r="D56" s="2">
        <f t="shared" si="0"/>
        <v>609.59400000000005</v>
      </c>
      <c r="E56" s="2">
        <f t="shared" si="0"/>
        <v>200</v>
      </c>
    </row>
    <row r="57" spans="1:5" ht="12" customHeight="1" x14ac:dyDescent="0.2">
      <c r="A57" s="1" t="s">
        <v>12</v>
      </c>
      <c r="D57" s="2">
        <f t="shared" si="0"/>
        <v>0</v>
      </c>
      <c r="E57" s="2">
        <f t="shared" si="0"/>
        <v>0</v>
      </c>
    </row>
    <row r="58" spans="1:5" ht="12" customHeight="1" x14ac:dyDescent="0.2">
      <c r="D58" s="4"/>
      <c r="E58" s="4"/>
    </row>
    <row r="59" spans="1:5" ht="12" customHeight="1" x14ac:dyDescent="0.2">
      <c r="D59" s="4"/>
      <c r="E59" s="4"/>
    </row>
    <row r="60" spans="1:5" ht="12" customHeight="1" x14ac:dyDescent="0.2">
      <c r="D60" s="5"/>
      <c r="E60" s="5"/>
    </row>
    <row r="61" spans="1:5" ht="12" customHeight="1" x14ac:dyDescent="0.35">
      <c r="D61" s="7">
        <v>2017</v>
      </c>
      <c r="E61" s="7">
        <v>2018</v>
      </c>
    </row>
    <row r="62" spans="1:5" ht="12" customHeight="1" x14ac:dyDescent="0.35">
      <c r="D62" s="7">
        <v>375018</v>
      </c>
      <c r="E62" s="7">
        <v>374937</v>
      </c>
    </row>
    <row r="63" spans="1:5" ht="12" customHeight="1" x14ac:dyDescent="0.35">
      <c r="D63" s="7">
        <v>277461</v>
      </c>
      <c r="E63" s="7">
        <v>267444</v>
      </c>
    </row>
    <row r="64" spans="1:5" ht="12" customHeight="1" x14ac:dyDescent="0.35">
      <c r="D64" s="7">
        <v>65108</v>
      </c>
      <c r="E64" s="7">
        <v>65108</v>
      </c>
    </row>
    <row r="65" spans="1:5" ht="12" customHeight="1" x14ac:dyDescent="0.35">
      <c r="D65" s="6">
        <v>717587</v>
      </c>
      <c r="E65" s="6">
        <v>707489</v>
      </c>
    </row>
    <row r="66" spans="1:5" ht="12" customHeight="1" x14ac:dyDescent="0.2">
      <c r="D66" s="2"/>
      <c r="E66" s="2"/>
    </row>
    <row r="68" spans="1:5" ht="12" customHeight="1" x14ac:dyDescent="0.2">
      <c r="D68" s="2"/>
      <c r="E68" s="2"/>
    </row>
    <row r="71" spans="1:5" s="3" customFormat="1" ht="12" customHeight="1" x14ac:dyDescent="0.2">
      <c r="A71" s="1"/>
      <c r="B71" s="1"/>
      <c r="C71" s="1"/>
      <c r="D71" s="1"/>
      <c r="E71" s="1"/>
    </row>
  </sheetData>
  <mergeCells count="6">
    <mergeCell ref="A28:E28"/>
    <mergeCell ref="A29:E29"/>
    <mergeCell ref="A30:E30"/>
    <mergeCell ref="A27:E27"/>
    <mergeCell ref="A1:E1"/>
    <mergeCell ref="A26:E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73"/>
  <sheetViews>
    <sheetView topLeftCell="A61" zoomScaleNormal="100" workbookViewId="0">
      <selection activeCell="F49" sqref="F49"/>
    </sheetView>
  </sheetViews>
  <sheetFormatPr defaultColWidth="9.08984375" defaultRowHeight="12" customHeight="1" x14ac:dyDescent="0.2"/>
  <cols>
    <col min="1" max="1" width="37.1796875" style="1" customWidth="1"/>
    <col min="2" max="2" width="7.90625" style="1" bestFit="1" customWidth="1"/>
    <col min="3" max="4" width="9.1796875" style="1" bestFit="1" customWidth="1"/>
    <col min="5" max="5" width="8.08984375" style="1" customWidth="1"/>
    <col min="6" max="6" width="13.81640625" style="1" bestFit="1" customWidth="1"/>
    <col min="7" max="16384" width="9.08984375" style="1"/>
  </cols>
  <sheetData>
    <row r="1" spans="1:5" ht="12" customHeight="1" x14ac:dyDescent="0.2">
      <c r="A1" s="118" t="s">
        <v>21</v>
      </c>
      <c r="B1" s="118"/>
      <c r="C1" s="118"/>
      <c r="D1" s="118"/>
      <c r="E1" s="118"/>
    </row>
    <row r="2" spans="1:5" ht="12" customHeight="1" x14ac:dyDescent="0.2">
      <c r="A2" s="23"/>
      <c r="B2" s="23">
        <v>2019</v>
      </c>
      <c r="C2" s="23">
        <v>2020</v>
      </c>
      <c r="D2" s="23">
        <v>2021</v>
      </c>
      <c r="E2" s="23">
        <v>2022</v>
      </c>
    </row>
    <row r="3" spans="1:5" ht="12" customHeight="1" x14ac:dyDescent="0.2">
      <c r="A3" s="24" t="s">
        <v>35</v>
      </c>
      <c r="B3" s="33">
        <v>20887.963</v>
      </c>
      <c r="C3" s="33">
        <v>22355.034000000003</v>
      </c>
      <c r="D3" s="33">
        <v>24850.305000000004</v>
      </c>
      <c r="E3" s="33">
        <v>26133.54</v>
      </c>
    </row>
    <row r="4" spans="1:5" ht="12" customHeight="1" x14ac:dyDescent="0.2">
      <c r="A4" s="25" t="s">
        <v>71</v>
      </c>
      <c r="B4" s="34">
        <v>0</v>
      </c>
      <c r="C4" s="34">
        <v>-18.902000000000001</v>
      </c>
      <c r="D4" s="34">
        <v>-243</v>
      </c>
      <c r="E4" s="34">
        <v>0</v>
      </c>
    </row>
    <row r="5" spans="1:5" ht="12" customHeight="1" x14ac:dyDescent="0.2">
      <c r="A5" s="25" t="s">
        <v>39</v>
      </c>
      <c r="B5" s="34">
        <v>0</v>
      </c>
      <c r="C5" s="34">
        <v>0</v>
      </c>
      <c r="D5" s="34">
        <v>0</v>
      </c>
      <c r="E5" s="34">
        <v>-8</v>
      </c>
    </row>
    <row r="6" spans="1:5" ht="12" customHeight="1" x14ac:dyDescent="0.2">
      <c r="A6" s="25" t="s">
        <v>36</v>
      </c>
      <c r="B6" s="34">
        <v>0</v>
      </c>
      <c r="C6" s="34">
        <v>0</v>
      </c>
      <c r="D6" s="34">
        <v>0</v>
      </c>
      <c r="E6" s="34">
        <v>842.803</v>
      </c>
    </row>
    <row r="7" spans="1:5" ht="12" customHeight="1" x14ac:dyDescent="0.2">
      <c r="A7" s="77" t="s">
        <v>70</v>
      </c>
      <c r="B7" s="29">
        <v>0</v>
      </c>
      <c r="C7" s="29">
        <v>0</v>
      </c>
      <c r="D7" s="29">
        <v>0</v>
      </c>
      <c r="E7" s="29">
        <v>-336.07600000000002</v>
      </c>
    </row>
    <row r="8" spans="1:5" ht="12" customHeight="1" x14ac:dyDescent="0.2">
      <c r="A8" s="77" t="s">
        <v>96</v>
      </c>
      <c r="B8" s="29">
        <v>0</v>
      </c>
      <c r="C8" s="29">
        <v>0</v>
      </c>
      <c r="D8" s="29">
        <v>0</v>
      </c>
      <c r="E8" s="29">
        <v>30</v>
      </c>
    </row>
    <row r="9" spans="1:5" ht="12" customHeight="1" x14ac:dyDescent="0.2">
      <c r="A9" s="77" t="s">
        <v>97</v>
      </c>
      <c r="B9" s="29">
        <v>0</v>
      </c>
      <c r="C9" s="29">
        <v>0</v>
      </c>
      <c r="D9" s="29">
        <v>0</v>
      </c>
      <c r="E9" s="29">
        <v>6.0570000000000004</v>
      </c>
    </row>
    <row r="10" spans="1:5" ht="12" customHeight="1" x14ac:dyDescent="0.2">
      <c r="A10" s="68" t="s">
        <v>28</v>
      </c>
      <c r="B10" s="99">
        <v>0</v>
      </c>
      <c r="C10" s="99">
        <v>-18.902000000000001</v>
      </c>
      <c r="D10" s="99">
        <v>-243</v>
      </c>
      <c r="E10" s="99">
        <v>534.78399999999965</v>
      </c>
    </row>
    <row r="11" spans="1:5" ht="12" customHeight="1" x14ac:dyDescent="0.2">
      <c r="A11" s="26" t="s">
        <v>98</v>
      </c>
      <c r="B11" s="53">
        <v>20887.963</v>
      </c>
      <c r="C11" s="53">
        <v>22336.132000000001</v>
      </c>
      <c r="D11" s="53">
        <v>24607.305000000004</v>
      </c>
      <c r="E11" s="53">
        <v>26668.324000000001</v>
      </c>
    </row>
    <row r="12" spans="1:5" ht="12" customHeight="1" x14ac:dyDescent="0.2">
      <c r="A12" s="24"/>
      <c r="B12" s="24"/>
      <c r="C12" s="24"/>
      <c r="D12" s="24"/>
      <c r="E12" s="27"/>
    </row>
    <row r="13" spans="1:5" ht="42" customHeight="1" x14ac:dyDescent="0.2">
      <c r="A13" s="119" t="s">
        <v>20</v>
      </c>
      <c r="B13" s="119"/>
      <c r="C13" s="119"/>
      <c r="D13" s="119"/>
      <c r="E13" s="119"/>
    </row>
    <row r="14" spans="1:5" ht="12" customHeight="1" x14ac:dyDescent="0.2">
      <c r="A14" s="28"/>
      <c r="B14" s="28"/>
      <c r="C14" s="28"/>
      <c r="D14" s="28"/>
      <c r="E14" s="29"/>
    </row>
    <row r="15" spans="1:5" ht="12" customHeight="1" x14ac:dyDescent="0.2">
      <c r="A15" s="115" t="s">
        <v>72</v>
      </c>
      <c r="B15" s="115"/>
      <c r="C15" s="115"/>
      <c r="D15" s="115"/>
      <c r="E15" s="117"/>
    </row>
    <row r="16" spans="1:5" ht="12" customHeight="1" x14ac:dyDescent="0.2">
      <c r="A16" s="78" t="s">
        <v>17</v>
      </c>
      <c r="B16" s="66"/>
      <c r="C16" s="66"/>
      <c r="D16" s="66"/>
      <c r="E16" s="79"/>
    </row>
    <row r="17" spans="1:5" ht="12" customHeight="1" x14ac:dyDescent="0.2">
      <c r="A17" s="80" t="s">
        <v>73</v>
      </c>
      <c r="B17" s="66"/>
      <c r="C17" s="79">
        <v>-18.902000000000001</v>
      </c>
      <c r="D17" s="79">
        <v>-243</v>
      </c>
      <c r="E17" s="79"/>
    </row>
    <row r="18" spans="1:5" ht="30" x14ac:dyDescent="0.2">
      <c r="A18" s="66" t="s">
        <v>74</v>
      </c>
      <c r="B18" s="66"/>
      <c r="C18" s="66"/>
      <c r="D18" s="66"/>
      <c r="E18" s="79"/>
    </row>
    <row r="19" spans="1:5" ht="12" customHeight="1" x14ac:dyDescent="0.2">
      <c r="A19" s="28"/>
      <c r="B19" s="28"/>
      <c r="C19" s="28"/>
      <c r="D19" s="28"/>
      <c r="E19" s="29"/>
    </row>
    <row r="20" spans="1:5" ht="12" customHeight="1" x14ac:dyDescent="0.2">
      <c r="A20" s="115" t="s">
        <v>40</v>
      </c>
      <c r="B20" s="115"/>
      <c r="C20" s="115"/>
      <c r="D20" s="115"/>
      <c r="E20" s="117"/>
    </row>
    <row r="21" spans="1:5" ht="12" customHeight="1" x14ac:dyDescent="0.2">
      <c r="A21" s="46" t="s">
        <v>18</v>
      </c>
      <c r="B21" s="46"/>
      <c r="C21" s="46"/>
      <c r="D21" s="46"/>
      <c r="E21" s="51"/>
    </row>
    <row r="22" spans="1:5" ht="12" customHeight="1" x14ac:dyDescent="0.2">
      <c r="A22" s="68" t="s">
        <v>38</v>
      </c>
      <c r="B22" s="68"/>
      <c r="C22" s="68"/>
      <c r="D22" s="68"/>
      <c r="E22" s="29">
        <v>-8</v>
      </c>
    </row>
    <row r="23" spans="1:5" ht="50" x14ac:dyDescent="0.2">
      <c r="A23" s="86" t="s">
        <v>41</v>
      </c>
      <c r="B23" s="86"/>
      <c r="C23" s="86"/>
      <c r="D23" s="86"/>
      <c r="E23" s="29"/>
    </row>
    <row r="24" spans="1:5" ht="12" customHeight="1" x14ac:dyDescent="0.2">
      <c r="A24" s="28"/>
      <c r="B24" s="28"/>
      <c r="C24" s="28"/>
      <c r="D24" s="28"/>
      <c r="E24" s="29"/>
    </row>
    <row r="25" spans="1:5" ht="12" customHeight="1" x14ac:dyDescent="0.2">
      <c r="A25" s="115" t="s">
        <v>37</v>
      </c>
      <c r="B25" s="115"/>
      <c r="C25" s="115"/>
      <c r="D25" s="115"/>
      <c r="E25" s="117"/>
    </row>
    <row r="26" spans="1:5" ht="12" customHeight="1" x14ac:dyDescent="0.2">
      <c r="A26" s="42" t="s">
        <v>17</v>
      </c>
      <c r="B26" s="42"/>
      <c r="C26" s="42"/>
      <c r="D26" s="42"/>
      <c r="E26" s="48"/>
    </row>
    <row r="27" spans="1:5" ht="12" customHeight="1" x14ac:dyDescent="0.2">
      <c r="A27" s="43" t="s">
        <v>43</v>
      </c>
      <c r="B27" s="43"/>
      <c r="C27" s="43"/>
      <c r="D27" s="43"/>
      <c r="E27" s="51"/>
    </row>
    <row r="28" spans="1:5" ht="12" customHeight="1" x14ac:dyDescent="0.2">
      <c r="A28" s="45" t="s">
        <v>2</v>
      </c>
      <c r="B28" s="45"/>
      <c r="C28" s="45"/>
      <c r="D28" s="45"/>
      <c r="E28" s="51">
        <v>499.54700000000003</v>
      </c>
    </row>
    <row r="29" spans="1:5" ht="12" customHeight="1" x14ac:dyDescent="0.2">
      <c r="A29" s="45" t="s">
        <v>1</v>
      </c>
      <c r="B29" s="45"/>
      <c r="C29" s="45"/>
      <c r="D29" s="45"/>
      <c r="E29" s="51">
        <v>283.62400000000002</v>
      </c>
    </row>
    <row r="30" spans="1:5" ht="12" customHeight="1" x14ac:dyDescent="0.2">
      <c r="A30" s="45" t="s">
        <v>3</v>
      </c>
      <c r="B30" s="45"/>
      <c r="C30" s="45"/>
      <c r="D30" s="45"/>
      <c r="E30" s="51">
        <v>80.150999999999996</v>
      </c>
    </row>
    <row r="31" spans="1:5" ht="12" customHeight="1" x14ac:dyDescent="0.2">
      <c r="A31" s="45" t="s">
        <v>4</v>
      </c>
      <c r="B31" s="45"/>
      <c r="C31" s="45"/>
      <c r="D31" s="45"/>
      <c r="E31" s="51">
        <v>20.77</v>
      </c>
    </row>
    <row r="32" spans="1:5" ht="12" customHeight="1" x14ac:dyDescent="0.2">
      <c r="A32" s="45" t="s">
        <v>0</v>
      </c>
      <c r="B32" s="45"/>
      <c r="C32" s="45"/>
      <c r="D32" s="45"/>
      <c r="E32" s="51">
        <v>25.335999999999999</v>
      </c>
    </row>
    <row r="33" spans="1:5" ht="12" customHeight="1" x14ac:dyDescent="0.2">
      <c r="A33" s="45" t="s">
        <v>7</v>
      </c>
      <c r="B33" s="45"/>
      <c r="C33" s="45"/>
      <c r="D33" s="45"/>
      <c r="E33" s="51">
        <v>12.375</v>
      </c>
    </row>
    <row r="34" spans="1:5" ht="12" customHeight="1" x14ac:dyDescent="0.2">
      <c r="A34" s="45"/>
      <c r="B34" s="45"/>
      <c r="C34" s="45"/>
      <c r="D34" s="45"/>
      <c r="E34" s="51"/>
    </row>
    <row r="35" spans="1:5" ht="12" customHeight="1" x14ac:dyDescent="0.2">
      <c r="A35" s="50" t="s">
        <v>18</v>
      </c>
      <c r="B35" s="50"/>
      <c r="C35" s="50"/>
      <c r="D35" s="50"/>
      <c r="E35" s="49"/>
    </row>
    <row r="36" spans="1:5" ht="20" x14ac:dyDescent="0.2">
      <c r="A36" s="47" t="s">
        <v>42</v>
      </c>
      <c r="B36" s="47"/>
      <c r="C36" s="47"/>
      <c r="D36" s="47"/>
      <c r="E36" s="51">
        <v>-79</v>
      </c>
    </row>
    <row r="37" spans="1:5" ht="180" x14ac:dyDescent="0.2">
      <c r="A37" s="67" t="s">
        <v>103</v>
      </c>
      <c r="B37" s="67"/>
      <c r="C37" s="67"/>
      <c r="D37" s="67"/>
      <c r="E37" s="51"/>
    </row>
    <row r="38" spans="1:5" ht="12" customHeight="1" x14ac:dyDescent="0.2">
      <c r="A38" s="67"/>
      <c r="B38" s="67"/>
      <c r="C38" s="67"/>
      <c r="D38" s="67"/>
      <c r="E38" s="51"/>
    </row>
    <row r="39" spans="1:5" ht="12" customHeight="1" x14ac:dyDescent="0.2">
      <c r="A39" s="115" t="s">
        <v>81</v>
      </c>
      <c r="B39" s="115"/>
      <c r="C39" s="115"/>
      <c r="D39" s="115"/>
      <c r="E39" s="117"/>
    </row>
    <row r="40" spans="1:5" ht="12" customHeight="1" x14ac:dyDescent="0.2">
      <c r="A40" s="78" t="s">
        <v>17</v>
      </c>
      <c r="B40" s="41"/>
      <c r="C40" s="41"/>
      <c r="D40" s="41"/>
      <c r="E40" s="48"/>
    </row>
    <row r="41" spans="1:5" ht="12" customHeight="1" x14ac:dyDescent="0.2">
      <c r="A41" s="80" t="s">
        <v>73</v>
      </c>
      <c r="B41" s="41"/>
      <c r="C41" s="41"/>
      <c r="D41" s="41"/>
      <c r="E41" s="90">
        <v>-113.297</v>
      </c>
    </row>
    <row r="42" spans="1:5" ht="180" x14ac:dyDescent="0.2">
      <c r="A42" s="44" t="s">
        <v>95</v>
      </c>
      <c r="B42" s="41"/>
      <c r="C42" s="41"/>
      <c r="D42" s="41"/>
      <c r="E42" s="48"/>
    </row>
    <row r="43" spans="1:5" ht="12" customHeight="1" x14ac:dyDescent="0.2">
      <c r="A43" s="41"/>
      <c r="B43" s="41"/>
      <c r="C43" s="41"/>
      <c r="D43" s="41"/>
      <c r="E43" s="48"/>
    </row>
    <row r="44" spans="1:5" ht="12" customHeight="1" x14ac:dyDescent="0.2">
      <c r="A44" s="81" t="s">
        <v>18</v>
      </c>
      <c r="B44" s="38"/>
      <c r="C44" s="38"/>
      <c r="D44" s="38"/>
      <c r="E44" s="82"/>
    </row>
    <row r="45" spans="1:5" ht="12" customHeight="1" x14ac:dyDescent="0.2">
      <c r="A45" s="84" t="s">
        <v>50</v>
      </c>
      <c r="B45" s="67"/>
      <c r="C45" s="67"/>
      <c r="D45" s="67"/>
      <c r="E45" s="85">
        <v>220</v>
      </c>
    </row>
    <row r="46" spans="1:5" ht="10" x14ac:dyDescent="0.2">
      <c r="A46" s="84" t="s">
        <v>49</v>
      </c>
      <c r="B46" s="67"/>
      <c r="C46" s="67"/>
      <c r="D46" s="67"/>
      <c r="E46" s="85">
        <v>-220</v>
      </c>
    </row>
    <row r="47" spans="1:5" ht="70" x14ac:dyDescent="0.2">
      <c r="A47" s="67" t="s">
        <v>57</v>
      </c>
      <c r="B47" s="67"/>
      <c r="C47" s="67"/>
      <c r="D47" s="67"/>
      <c r="E47" s="85"/>
    </row>
    <row r="48" spans="1:5" ht="12" customHeight="1" x14ac:dyDescent="0.2">
      <c r="A48" s="83"/>
      <c r="B48" s="67"/>
      <c r="C48" s="67"/>
      <c r="D48" s="67"/>
      <c r="E48" s="85"/>
    </row>
    <row r="49" spans="1:6" ht="12" customHeight="1" x14ac:dyDescent="0.2">
      <c r="A49" s="80" t="s">
        <v>45</v>
      </c>
      <c r="B49" s="67"/>
      <c r="C49" s="67"/>
      <c r="D49" s="67"/>
      <c r="E49" s="85">
        <v>30</v>
      </c>
      <c r="F49" s="3"/>
    </row>
    <row r="50" spans="1:6" ht="110" x14ac:dyDescent="0.2">
      <c r="A50" s="66" t="s">
        <v>89</v>
      </c>
      <c r="B50" s="67"/>
      <c r="C50" s="67"/>
      <c r="D50" s="67"/>
      <c r="E50" s="85"/>
    </row>
    <row r="51" spans="1:6" ht="10" x14ac:dyDescent="0.2">
      <c r="A51" s="92"/>
      <c r="B51" s="67"/>
      <c r="C51" s="67"/>
      <c r="D51" s="67"/>
      <c r="E51" s="85"/>
    </row>
    <row r="52" spans="1:6" ht="10" x14ac:dyDescent="0.2">
      <c r="A52" s="92" t="s">
        <v>90</v>
      </c>
      <c r="B52" s="67"/>
      <c r="C52" s="67"/>
      <c r="D52" s="67"/>
      <c r="E52" s="85">
        <v>39.700000000000003</v>
      </c>
      <c r="F52" s="3"/>
    </row>
    <row r="53" spans="1:6" ht="90" x14ac:dyDescent="0.2">
      <c r="A53" s="66" t="s">
        <v>91</v>
      </c>
      <c r="B53" s="67"/>
      <c r="C53" s="67"/>
      <c r="D53" s="67"/>
      <c r="E53" s="85"/>
    </row>
    <row r="54" spans="1:6" ht="10" x14ac:dyDescent="0.2">
      <c r="A54" s="91"/>
      <c r="B54" s="67"/>
      <c r="C54" s="67"/>
      <c r="D54" s="67"/>
      <c r="E54" s="85"/>
    </row>
    <row r="55" spans="1:6" s="94" customFormat="1" ht="10" x14ac:dyDescent="0.2">
      <c r="A55" s="91" t="s">
        <v>86</v>
      </c>
      <c r="B55" s="84"/>
      <c r="C55" s="84"/>
      <c r="D55" s="84"/>
      <c r="E55" s="93">
        <v>0.249</v>
      </c>
    </row>
    <row r="56" spans="1:6" ht="10" x14ac:dyDescent="0.2">
      <c r="A56" s="57"/>
      <c r="B56" s="67"/>
      <c r="C56" s="67"/>
      <c r="D56" s="67"/>
      <c r="E56" s="51"/>
    </row>
    <row r="57" spans="1:6" ht="12" customHeight="1" x14ac:dyDescent="0.2">
      <c r="A57" s="62" t="s">
        <v>87</v>
      </c>
      <c r="B57" s="67"/>
      <c r="C57" s="67"/>
      <c r="D57" s="67"/>
      <c r="E57" s="51">
        <v>-292.72800000000001</v>
      </c>
    </row>
    <row r="58" spans="1:6" ht="50" x14ac:dyDescent="0.2">
      <c r="A58" s="57" t="s">
        <v>94</v>
      </c>
      <c r="B58" s="67"/>
      <c r="C58" s="67"/>
      <c r="D58" s="67"/>
      <c r="E58" s="51"/>
    </row>
    <row r="59" spans="1:6" ht="10" x14ac:dyDescent="0.2">
      <c r="A59" s="57"/>
      <c r="B59" s="67"/>
      <c r="C59" s="67"/>
      <c r="D59" s="67"/>
      <c r="E59" s="51"/>
    </row>
    <row r="60" spans="1:6" ht="14.5" x14ac:dyDescent="0.35">
      <c r="A60" s="115" t="s">
        <v>99</v>
      </c>
      <c r="B60" s="116"/>
      <c r="C60" s="116"/>
      <c r="D60" s="116"/>
      <c r="E60" s="116"/>
    </row>
    <row r="61" spans="1:6" ht="10" x14ac:dyDescent="0.2">
      <c r="A61" s="78" t="s">
        <v>18</v>
      </c>
      <c r="B61" s="28"/>
      <c r="C61" s="28"/>
      <c r="D61" s="28"/>
      <c r="E61" s="27"/>
    </row>
    <row r="62" spans="1:6" ht="10" x14ac:dyDescent="0.2">
      <c r="A62" s="100" t="s">
        <v>101</v>
      </c>
      <c r="B62" s="28"/>
      <c r="C62" s="28"/>
      <c r="D62" s="70"/>
      <c r="E62" s="70">
        <v>30</v>
      </c>
    </row>
    <row r="63" spans="1:6" ht="100" x14ac:dyDescent="0.2">
      <c r="A63" s="39" t="s">
        <v>105</v>
      </c>
      <c r="B63" s="28"/>
      <c r="C63" s="28"/>
      <c r="D63" s="29"/>
      <c r="E63" s="27"/>
    </row>
    <row r="64" spans="1:6" ht="10" x14ac:dyDescent="0.2">
      <c r="A64" s="98"/>
      <c r="B64" s="28"/>
      <c r="C64" s="28"/>
      <c r="D64" s="28"/>
      <c r="E64" s="27"/>
    </row>
    <row r="65" spans="1:5" ht="14.5" x14ac:dyDescent="0.35">
      <c r="A65" s="115" t="s">
        <v>100</v>
      </c>
      <c r="B65" s="116"/>
      <c r="C65" s="116"/>
      <c r="D65" s="116"/>
      <c r="E65" s="116"/>
    </row>
    <row r="66" spans="1:5" ht="10" x14ac:dyDescent="0.2">
      <c r="A66" s="81" t="s">
        <v>17</v>
      </c>
      <c r="B66" s="96"/>
      <c r="C66" s="96"/>
      <c r="D66" s="96"/>
      <c r="E66" s="98"/>
    </row>
    <row r="67" spans="1:5" ht="10" x14ac:dyDescent="0.2">
      <c r="A67" s="100" t="s">
        <v>73</v>
      </c>
      <c r="B67" s="79"/>
      <c r="C67" s="79"/>
      <c r="D67" s="82"/>
      <c r="E67" s="98"/>
    </row>
    <row r="68" spans="1:5" ht="20" x14ac:dyDescent="0.2">
      <c r="A68" s="39" t="s">
        <v>106</v>
      </c>
      <c r="B68" s="101"/>
      <c r="C68" s="101"/>
      <c r="D68" s="101"/>
      <c r="E68" s="82">
        <v>6.0570000000000004</v>
      </c>
    </row>
    <row r="69" spans="1:5" ht="12" customHeight="1" x14ac:dyDescent="0.2">
      <c r="A69" s="30"/>
      <c r="B69" s="30"/>
      <c r="C69" s="30"/>
      <c r="D69" s="30"/>
      <c r="E69" s="31"/>
    </row>
    <row r="70" spans="1:5" ht="12" customHeight="1" x14ac:dyDescent="0.2">
      <c r="A70" s="12"/>
      <c r="B70" s="2"/>
      <c r="C70" s="2"/>
      <c r="D70" s="2"/>
      <c r="E70" s="2"/>
    </row>
    <row r="71" spans="1:5" ht="12" customHeight="1" x14ac:dyDescent="0.2">
      <c r="A71" s="13"/>
      <c r="B71" s="40"/>
      <c r="C71" s="40"/>
      <c r="D71" s="40"/>
      <c r="E71" s="40"/>
    </row>
    <row r="73" spans="1:5" ht="12" customHeight="1" x14ac:dyDescent="0.2">
      <c r="E73" s="2"/>
    </row>
  </sheetData>
  <mergeCells count="8">
    <mergeCell ref="A60:E60"/>
    <mergeCell ref="A65:E65"/>
    <mergeCell ref="A39:E39"/>
    <mergeCell ref="A1:E1"/>
    <mergeCell ref="A13:E13"/>
    <mergeCell ref="A15:E15"/>
    <mergeCell ref="A20:E20"/>
    <mergeCell ref="A25:E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E41"/>
  <sheetViews>
    <sheetView zoomScaleNormal="100" workbookViewId="0">
      <selection activeCell="A42" sqref="A42"/>
    </sheetView>
  </sheetViews>
  <sheetFormatPr defaultColWidth="9.08984375" defaultRowHeight="11.25" customHeight="1" x14ac:dyDescent="0.2"/>
  <cols>
    <col min="1" max="1" width="44.6328125" style="1" customWidth="1"/>
    <col min="2" max="4" width="10.81640625" style="1" customWidth="1"/>
    <col min="5" max="5" width="7.90625" style="1" bestFit="1" customWidth="1"/>
    <col min="6" max="16384" width="9.08984375" style="1"/>
  </cols>
  <sheetData>
    <row r="1" spans="1:5" ht="18.75" customHeight="1" x14ac:dyDescent="0.2">
      <c r="A1" s="118" t="s">
        <v>13</v>
      </c>
      <c r="B1" s="118"/>
      <c r="C1" s="118"/>
      <c r="D1" s="118"/>
      <c r="E1" s="118"/>
    </row>
    <row r="2" spans="1:5" ht="14.25" customHeight="1" x14ac:dyDescent="0.2">
      <c r="A2" s="23"/>
      <c r="B2" s="23">
        <v>2019</v>
      </c>
      <c r="C2" s="23">
        <v>2020</v>
      </c>
      <c r="D2" s="23">
        <v>2021</v>
      </c>
      <c r="E2" s="23">
        <v>2022</v>
      </c>
    </row>
    <row r="3" spans="1:5" ht="11.25" customHeight="1" x14ac:dyDescent="0.2">
      <c r="A3" s="24" t="s">
        <v>35</v>
      </c>
      <c r="B3" s="33">
        <v>2087.4929999999999</v>
      </c>
      <c r="C3" s="33">
        <v>2289.7779999999998</v>
      </c>
      <c r="D3" s="33">
        <v>2388.2489999999998</v>
      </c>
      <c r="E3" s="33">
        <v>2451.2049999999999</v>
      </c>
    </row>
    <row r="4" spans="1:5" ht="11.25" customHeight="1" x14ac:dyDescent="0.2">
      <c r="A4" s="25" t="s">
        <v>71</v>
      </c>
      <c r="B4" s="34">
        <v>0</v>
      </c>
      <c r="C4" s="34">
        <v>8.1199999999999992</v>
      </c>
      <c r="D4" s="34">
        <v>244.20000000000027</v>
      </c>
      <c r="E4" s="34">
        <v>0</v>
      </c>
    </row>
    <row r="5" spans="1:5" ht="11.25" customHeight="1" x14ac:dyDescent="0.2">
      <c r="A5" s="25" t="s">
        <v>36</v>
      </c>
      <c r="B5" s="34">
        <v>0</v>
      </c>
      <c r="C5" s="34">
        <v>0</v>
      </c>
      <c r="D5" s="34">
        <v>0</v>
      </c>
      <c r="E5" s="34">
        <v>99.641000000000005</v>
      </c>
    </row>
    <row r="6" spans="1:5" ht="11.25" customHeight="1" x14ac:dyDescent="0.2">
      <c r="A6" s="77" t="s">
        <v>70</v>
      </c>
      <c r="B6" s="34">
        <v>0</v>
      </c>
      <c r="C6" s="29">
        <v>0</v>
      </c>
      <c r="D6" s="29">
        <v>0</v>
      </c>
      <c r="E6" s="29">
        <v>281.02500000000009</v>
      </c>
    </row>
    <row r="7" spans="1:5" ht="11.25" customHeight="1" x14ac:dyDescent="0.2">
      <c r="A7" s="77" t="s">
        <v>96</v>
      </c>
      <c r="B7" s="34">
        <v>0</v>
      </c>
      <c r="C7" s="34">
        <v>0</v>
      </c>
      <c r="D7" s="34">
        <v>0</v>
      </c>
      <c r="E7" s="34">
        <v>0</v>
      </c>
    </row>
    <row r="8" spans="1:5" ht="11.25" customHeight="1" x14ac:dyDescent="0.2">
      <c r="A8" s="77" t="s">
        <v>97</v>
      </c>
      <c r="B8" s="29">
        <v>0</v>
      </c>
      <c r="C8" s="29">
        <v>0</v>
      </c>
      <c r="D8" s="29">
        <v>1.0999999999999999E-2</v>
      </c>
      <c r="E8" s="29">
        <v>-12.92</v>
      </c>
    </row>
    <row r="9" spans="1:5" ht="11.25" customHeight="1" x14ac:dyDescent="0.2">
      <c r="A9" s="68" t="s">
        <v>28</v>
      </c>
      <c r="B9" s="99">
        <v>0</v>
      </c>
      <c r="C9" s="99">
        <v>8.1199999999999992</v>
      </c>
      <c r="D9" s="99">
        <v>244.21100000000024</v>
      </c>
      <c r="E9" s="99">
        <v>367.74600000000009</v>
      </c>
    </row>
    <row r="10" spans="1:5" ht="16.5" customHeight="1" x14ac:dyDescent="0.2">
      <c r="A10" s="26" t="s">
        <v>98</v>
      </c>
      <c r="B10" s="36">
        <v>2087.4929999999999</v>
      </c>
      <c r="C10" s="36">
        <v>2297.8980000000001</v>
      </c>
      <c r="D10" s="36">
        <v>2632.46</v>
      </c>
      <c r="E10" s="36">
        <v>2818.951</v>
      </c>
    </row>
    <row r="11" spans="1:5" ht="11.25" customHeight="1" x14ac:dyDescent="0.2">
      <c r="A11" s="24"/>
      <c r="B11" s="24"/>
      <c r="C11" s="24"/>
      <c r="D11" s="24"/>
      <c r="E11" s="27"/>
    </row>
    <row r="12" spans="1:5" ht="11.25" customHeight="1" x14ac:dyDescent="0.2">
      <c r="A12" s="120" t="s">
        <v>15</v>
      </c>
      <c r="B12" s="120"/>
      <c r="C12" s="120"/>
      <c r="D12" s="120"/>
      <c r="E12" s="121"/>
    </row>
    <row r="13" spans="1:5" ht="11.25" customHeight="1" x14ac:dyDescent="0.2">
      <c r="A13" s="24"/>
      <c r="B13" s="24"/>
      <c r="C13" s="24"/>
      <c r="D13" s="24"/>
      <c r="E13" s="27"/>
    </row>
    <row r="14" spans="1:5" ht="11.25" customHeight="1" x14ac:dyDescent="0.2">
      <c r="A14" s="115" t="s">
        <v>72</v>
      </c>
      <c r="B14" s="115"/>
      <c r="C14" s="115"/>
      <c r="D14" s="115"/>
      <c r="E14" s="117"/>
    </row>
    <row r="15" spans="1:5" ht="11.25" customHeight="1" x14ac:dyDescent="0.2">
      <c r="A15" s="78" t="s">
        <v>17</v>
      </c>
      <c r="B15" s="66"/>
      <c r="C15" s="66"/>
      <c r="D15" s="66"/>
      <c r="E15" s="79"/>
    </row>
    <row r="16" spans="1:5" ht="11.25" customHeight="1" x14ac:dyDescent="0.2">
      <c r="A16" s="80" t="s">
        <v>73</v>
      </c>
      <c r="B16" s="66"/>
      <c r="C16" s="79">
        <v>8.1199999999999992</v>
      </c>
      <c r="D16" s="79">
        <v>244.2</v>
      </c>
      <c r="E16" s="79"/>
    </row>
    <row r="17" spans="1:5" ht="20" x14ac:dyDescent="0.2">
      <c r="A17" s="66" t="s">
        <v>74</v>
      </c>
      <c r="B17" s="66"/>
      <c r="C17" s="66"/>
      <c r="D17" s="66"/>
      <c r="E17" s="79"/>
    </row>
    <row r="18" spans="1:5" ht="11.25" customHeight="1" x14ac:dyDescent="0.2">
      <c r="A18" s="24"/>
      <c r="B18" s="24"/>
      <c r="C18" s="24"/>
      <c r="D18" s="24"/>
      <c r="E18" s="27"/>
    </row>
    <row r="19" spans="1:5" ht="10.5" customHeight="1" x14ac:dyDescent="0.2">
      <c r="A19" s="115" t="s">
        <v>37</v>
      </c>
      <c r="B19" s="115"/>
      <c r="C19" s="115"/>
      <c r="D19" s="115"/>
      <c r="E19" s="117"/>
    </row>
    <row r="20" spans="1:5" ht="10.5" customHeight="1" x14ac:dyDescent="0.2">
      <c r="A20" s="41" t="s">
        <v>17</v>
      </c>
      <c r="B20" s="41"/>
      <c r="C20" s="41"/>
      <c r="D20" s="41"/>
      <c r="E20" s="48"/>
    </row>
    <row r="21" spans="1:5" ht="10" x14ac:dyDescent="0.2">
      <c r="A21" s="43" t="s">
        <v>43</v>
      </c>
      <c r="B21" s="43"/>
      <c r="C21" s="43"/>
      <c r="D21" s="43"/>
      <c r="E21" s="58">
        <v>99.641000000000005</v>
      </c>
    </row>
    <row r="22" spans="1:5" ht="10" x14ac:dyDescent="0.2">
      <c r="A22" s="43"/>
      <c r="B22" s="43"/>
      <c r="C22" s="43"/>
      <c r="D22" s="43"/>
      <c r="E22" s="58"/>
    </row>
    <row r="23" spans="1:5" ht="10" x14ac:dyDescent="0.2">
      <c r="A23" s="115" t="s">
        <v>81</v>
      </c>
      <c r="B23" s="115"/>
      <c r="C23" s="115"/>
      <c r="D23" s="115"/>
      <c r="E23" s="117"/>
    </row>
    <row r="24" spans="1:5" ht="10" x14ac:dyDescent="0.2">
      <c r="A24" s="41" t="s">
        <v>17</v>
      </c>
      <c r="B24" s="41"/>
      <c r="C24" s="41"/>
      <c r="D24" s="41"/>
      <c r="E24" s="48"/>
    </row>
    <row r="25" spans="1:5" ht="10" x14ac:dyDescent="0.2">
      <c r="A25" s="80" t="s">
        <v>73</v>
      </c>
      <c r="B25" s="41"/>
      <c r="C25" s="41"/>
      <c r="D25" s="41"/>
      <c r="E25" s="49">
        <v>-11.702999999999999</v>
      </c>
    </row>
    <row r="26" spans="1:5" ht="150" x14ac:dyDescent="0.2">
      <c r="A26" s="44" t="s">
        <v>95</v>
      </c>
      <c r="B26" s="41"/>
      <c r="C26" s="41"/>
      <c r="D26" s="41"/>
      <c r="E26" s="48"/>
    </row>
    <row r="27" spans="1:5" ht="10" x14ac:dyDescent="0.2">
      <c r="A27" s="41"/>
      <c r="B27" s="41"/>
      <c r="C27" s="41"/>
      <c r="D27" s="41"/>
      <c r="E27" s="48"/>
    </row>
    <row r="28" spans="1:5" ht="10" x14ac:dyDescent="0.2">
      <c r="A28" s="81" t="s">
        <v>18</v>
      </c>
      <c r="B28" s="38"/>
      <c r="C28" s="38"/>
      <c r="D28" s="38"/>
      <c r="E28" s="82"/>
    </row>
    <row r="29" spans="1:5" ht="10" x14ac:dyDescent="0.2">
      <c r="A29" s="43" t="s">
        <v>87</v>
      </c>
      <c r="B29" s="43"/>
      <c r="C29" s="43"/>
      <c r="D29" s="43"/>
      <c r="E29" s="58">
        <v>292.72800000000001</v>
      </c>
    </row>
    <row r="30" spans="1:5" ht="40" x14ac:dyDescent="0.2">
      <c r="A30" s="44" t="s">
        <v>94</v>
      </c>
      <c r="B30" s="43"/>
      <c r="C30" s="43"/>
      <c r="D30" s="43"/>
      <c r="E30" s="58"/>
    </row>
    <row r="31" spans="1:5" ht="10" x14ac:dyDescent="0.2">
      <c r="A31" s="44"/>
      <c r="B31" s="43"/>
      <c r="C31" s="43"/>
      <c r="D31" s="43"/>
      <c r="E31" s="58"/>
    </row>
    <row r="32" spans="1:5" ht="14.5" x14ac:dyDescent="0.35">
      <c r="A32" s="115" t="s">
        <v>100</v>
      </c>
      <c r="B32" s="116"/>
      <c r="C32" s="116"/>
      <c r="D32" s="116"/>
      <c r="E32" s="116"/>
    </row>
    <row r="33" spans="1:5" ht="10" x14ac:dyDescent="0.2">
      <c r="A33" s="81" t="s">
        <v>17</v>
      </c>
      <c r="B33" s="43"/>
      <c r="C33" s="43"/>
      <c r="D33" s="43"/>
      <c r="E33" s="58"/>
    </row>
    <row r="34" spans="1:5" ht="10" x14ac:dyDescent="0.2">
      <c r="A34" s="100" t="s">
        <v>73</v>
      </c>
      <c r="B34" s="43"/>
      <c r="C34" s="43"/>
      <c r="D34" s="51">
        <v>1.0999999999999999E-2</v>
      </c>
      <c r="E34" s="102">
        <v>-12.92</v>
      </c>
    </row>
    <row r="35" spans="1:5" ht="20" x14ac:dyDescent="0.2">
      <c r="A35" s="39" t="s">
        <v>107</v>
      </c>
      <c r="B35" s="43"/>
      <c r="C35" s="43"/>
      <c r="D35" s="43"/>
      <c r="E35" s="58"/>
    </row>
    <row r="36" spans="1:5" ht="10" x14ac:dyDescent="0.2">
      <c r="A36" s="65"/>
      <c r="B36" s="65"/>
      <c r="C36" s="65"/>
      <c r="D36" s="65"/>
      <c r="E36" s="31"/>
    </row>
    <row r="37" spans="1:5" ht="10" x14ac:dyDescent="0.2">
      <c r="A37" s="12"/>
      <c r="B37" s="2"/>
      <c r="C37" s="2"/>
      <c r="D37" s="2"/>
      <c r="E37" s="2"/>
    </row>
    <row r="38" spans="1:5" ht="10" x14ac:dyDescent="0.2">
      <c r="A38" s="13"/>
      <c r="B38" s="40"/>
      <c r="C38" s="40"/>
      <c r="D38" s="40"/>
      <c r="E38" s="40"/>
    </row>
    <row r="41" spans="1:5" ht="11.25" customHeight="1" x14ac:dyDescent="0.2">
      <c r="E41" s="97"/>
    </row>
  </sheetData>
  <mergeCells count="6">
    <mergeCell ref="A32:E32"/>
    <mergeCell ref="A23:E23"/>
    <mergeCell ref="A1:E1"/>
    <mergeCell ref="A12:E12"/>
    <mergeCell ref="A14:E14"/>
    <mergeCell ref="A19:E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E46"/>
  <sheetViews>
    <sheetView topLeftCell="A18" workbookViewId="0">
      <selection activeCell="H9" sqref="H9"/>
    </sheetView>
  </sheetViews>
  <sheetFormatPr defaultColWidth="9.08984375" defaultRowHeight="10" x14ac:dyDescent="0.2"/>
  <cols>
    <col min="1" max="1" width="46.1796875" style="1" customWidth="1"/>
    <col min="2" max="5" width="8" style="1" customWidth="1"/>
    <col min="6" max="16384" width="9.08984375" style="1"/>
  </cols>
  <sheetData>
    <row r="1" spans="1:5" ht="16.5" customHeight="1" x14ac:dyDescent="0.2">
      <c r="A1" s="118" t="s">
        <v>24</v>
      </c>
      <c r="B1" s="118"/>
      <c r="C1" s="118"/>
      <c r="D1" s="118"/>
      <c r="E1" s="118"/>
    </row>
    <row r="2" spans="1:5" x14ac:dyDescent="0.2">
      <c r="A2" s="23"/>
      <c r="B2" s="23">
        <v>2019</v>
      </c>
      <c r="C2" s="23">
        <v>2020</v>
      </c>
      <c r="D2" s="23">
        <v>2021</v>
      </c>
      <c r="E2" s="23">
        <v>2022</v>
      </c>
    </row>
    <row r="3" spans="1:5" x14ac:dyDescent="0.2">
      <c r="A3" s="24" t="s">
        <v>35</v>
      </c>
      <c r="B3" s="33">
        <v>215.905</v>
      </c>
      <c r="C3" s="33">
        <v>251.35599999999999</v>
      </c>
      <c r="D3" s="33">
        <v>271.45299999999997</v>
      </c>
      <c r="E3" s="33">
        <v>280.20100000000002</v>
      </c>
    </row>
    <row r="4" spans="1:5" ht="12" x14ac:dyDescent="0.2">
      <c r="A4" s="25" t="s">
        <v>75</v>
      </c>
      <c r="B4" s="34">
        <v>0</v>
      </c>
      <c r="C4" s="34">
        <v>0</v>
      </c>
      <c r="D4" s="34">
        <v>1.036</v>
      </c>
      <c r="E4" s="34">
        <v>0</v>
      </c>
    </row>
    <row r="5" spans="1:5" x14ac:dyDescent="0.2">
      <c r="A5" s="25" t="s">
        <v>71</v>
      </c>
      <c r="B5" s="34">
        <v>0</v>
      </c>
      <c r="C5" s="29">
        <v>0.59699999999999998</v>
      </c>
      <c r="D5" s="29">
        <v>-2.2490000000000001</v>
      </c>
      <c r="E5" s="34">
        <v>0</v>
      </c>
    </row>
    <row r="6" spans="1:5" ht="12" x14ac:dyDescent="0.2">
      <c r="A6" s="25" t="s">
        <v>36</v>
      </c>
      <c r="B6" s="34">
        <v>0</v>
      </c>
      <c r="C6" s="34">
        <v>0</v>
      </c>
      <c r="D6" s="34">
        <v>0</v>
      </c>
      <c r="E6" s="34">
        <v>11.49799999999999</v>
      </c>
    </row>
    <row r="7" spans="1:5" x14ac:dyDescent="0.2">
      <c r="A7" s="77" t="s">
        <v>70</v>
      </c>
      <c r="B7" s="29">
        <v>0</v>
      </c>
      <c r="C7" s="29">
        <v>0</v>
      </c>
      <c r="D7" s="29">
        <v>0</v>
      </c>
      <c r="E7" s="29">
        <v>0</v>
      </c>
    </row>
    <row r="8" spans="1:5" ht="12" x14ac:dyDescent="0.2">
      <c r="A8" s="77" t="s">
        <v>96</v>
      </c>
      <c r="B8" s="29">
        <v>0</v>
      </c>
      <c r="C8" s="29">
        <v>0</v>
      </c>
      <c r="D8" s="29">
        <v>0</v>
      </c>
      <c r="E8" s="29">
        <v>-0.29899999999999999</v>
      </c>
    </row>
    <row r="9" spans="1:5" x14ac:dyDescent="0.2">
      <c r="A9" s="77" t="s">
        <v>97</v>
      </c>
      <c r="B9" s="29">
        <v>0</v>
      </c>
      <c r="C9" s="29">
        <v>0</v>
      </c>
      <c r="D9" s="29">
        <v>-5.34</v>
      </c>
      <c r="E9" s="29">
        <v>0</v>
      </c>
    </row>
    <row r="10" spans="1:5" x14ac:dyDescent="0.2">
      <c r="A10" s="68" t="s">
        <v>28</v>
      </c>
      <c r="B10" s="99">
        <v>0</v>
      </c>
      <c r="C10" s="99">
        <v>0.59699999999999998</v>
      </c>
      <c r="D10" s="99">
        <v>-6.5529999999999964</v>
      </c>
      <c r="E10" s="99">
        <v>11.198999999999955</v>
      </c>
    </row>
    <row r="11" spans="1:5" x14ac:dyDescent="0.2">
      <c r="A11" s="26" t="s">
        <v>98</v>
      </c>
      <c r="B11" s="36">
        <v>215.905</v>
      </c>
      <c r="C11" s="36">
        <v>251.953</v>
      </c>
      <c r="D11" s="36">
        <v>264.89999999999998</v>
      </c>
      <c r="E11" s="36">
        <v>291.39999999999998</v>
      </c>
    </row>
    <row r="12" spans="1:5" x14ac:dyDescent="0.2">
      <c r="A12" s="24"/>
      <c r="B12" s="24"/>
      <c r="C12" s="24"/>
      <c r="D12" s="24"/>
      <c r="E12" s="27"/>
    </row>
    <row r="13" spans="1:5" ht="10.25" customHeight="1" x14ac:dyDescent="0.2">
      <c r="A13" s="122" t="s">
        <v>22</v>
      </c>
      <c r="B13" s="122"/>
      <c r="C13" s="122"/>
      <c r="D13" s="122"/>
      <c r="E13" s="122"/>
    </row>
    <row r="14" spans="1:5" ht="10.25" customHeight="1" x14ac:dyDescent="0.2">
      <c r="A14" s="75"/>
      <c r="B14" s="75"/>
      <c r="C14" s="75"/>
      <c r="D14" s="75"/>
      <c r="E14" s="75"/>
    </row>
    <row r="15" spans="1:5" ht="15" customHeight="1" x14ac:dyDescent="0.35">
      <c r="A15" s="115" t="s">
        <v>76</v>
      </c>
      <c r="B15" s="123"/>
      <c r="C15" s="123"/>
      <c r="D15" s="123"/>
      <c r="E15" s="123"/>
    </row>
    <row r="16" spans="1:5" ht="15" customHeight="1" x14ac:dyDescent="0.2">
      <c r="A16" s="28" t="s">
        <v>18</v>
      </c>
      <c r="B16" s="77"/>
      <c r="C16" s="77"/>
      <c r="D16" s="77"/>
      <c r="E16" s="70"/>
    </row>
    <row r="17" spans="1:5" ht="15" customHeight="1" x14ac:dyDescent="0.2">
      <c r="A17" s="68" t="s">
        <v>29</v>
      </c>
      <c r="B17" s="77"/>
      <c r="C17" s="77"/>
      <c r="D17" s="77"/>
      <c r="E17" s="70"/>
    </row>
    <row r="18" spans="1:5" ht="15" customHeight="1" x14ac:dyDescent="0.2">
      <c r="A18" s="77" t="s">
        <v>77</v>
      </c>
      <c r="B18" s="77"/>
      <c r="C18" s="77"/>
      <c r="D18" s="70">
        <v>1.036</v>
      </c>
      <c r="E18" s="70"/>
    </row>
    <row r="19" spans="1:5" ht="15" customHeight="1" x14ac:dyDescent="0.2">
      <c r="A19" s="77"/>
      <c r="B19" s="38"/>
      <c r="C19" s="38"/>
      <c r="D19" s="38"/>
      <c r="E19" s="79"/>
    </row>
    <row r="20" spans="1:5" ht="15" customHeight="1" x14ac:dyDescent="0.2">
      <c r="A20" s="115" t="s">
        <v>72</v>
      </c>
      <c r="B20" s="115"/>
      <c r="C20" s="115"/>
      <c r="D20" s="115"/>
      <c r="E20" s="117"/>
    </row>
    <row r="21" spans="1:5" ht="15" customHeight="1" x14ac:dyDescent="0.2">
      <c r="A21" s="78" t="s">
        <v>17</v>
      </c>
      <c r="B21" s="66"/>
      <c r="C21" s="66"/>
      <c r="D21" s="66"/>
      <c r="E21" s="79"/>
    </row>
    <row r="22" spans="1:5" ht="15" customHeight="1" x14ac:dyDescent="0.2">
      <c r="A22" s="80" t="s">
        <v>73</v>
      </c>
      <c r="B22" s="66"/>
      <c r="C22" s="79">
        <v>0.59699999999999998</v>
      </c>
      <c r="D22" s="79">
        <v>-2.2490000000000001</v>
      </c>
      <c r="E22" s="79"/>
    </row>
    <row r="23" spans="1:5" ht="15" customHeight="1" x14ac:dyDescent="0.2">
      <c r="A23" s="24"/>
      <c r="B23" s="24"/>
      <c r="C23" s="24"/>
      <c r="D23" s="24"/>
      <c r="E23" s="27"/>
    </row>
    <row r="24" spans="1:5" x14ac:dyDescent="0.2">
      <c r="A24" s="115" t="s">
        <v>37</v>
      </c>
      <c r="B24" s="115"/>
      <c r="C24" s="115"/>
      <c r="D24" s="115"/>
      <c r="E24" s="117"/>
    </row>
    <row r="25" spans="1:5" x14ac:dyDescent="0.2">
      <c r="A25" s="55" t="s">
        <v>17</v>
      </c>
      <c r="B25" s="55"/>
      <c r="C25" s="55"/>
      <c r="D25" s="55"/>
      <c r="E25" s="51"/>
    </row>
    <row r="26" spans="1:5" x14ac:dyDescent="0.2">
      <c r="A26" s="43" t="s">
        <v>43</v>
      </c>
      <c r="B26" s="43"/>
      <c r="C26" s="43"/>
      <c r="D26" s="43"/>
      <c r="E26" s="51">
        <v>9.9979999999999993</v>
      </c>
    </row>
    <row r="27" spans="1:5" x14ac:dyDescent="0.2">
      <c r="A27" s="44"/>
      <c r="B27" s="44"/>
      <c r="C27" s="44"/>
      <c r="D27" s="44"/>
      <c r="E27" s="51"/>
    </row>
    <row r="28" spans="1:5" x14ac:dyDescent="0.2">
      <c r="A28" s="50" t="s">
        <v>18</v>
      </c>
      <c r="B28" s="50"/>
      <c r="C28" s="50"/>
      <c r="D28" s="50"/>
      <c r="E28" s="51"/>
    </row>
    <row r="29" spans="1:5" x14ac:dyDescent="0.2">
      <c r="A29" s="47" t="s">
        <v>29</v>
      </c>
      <c r="B29" s="47"/>
      <c r="C29" s="47"/>
      <c r="D29" s="47"/>
      <c r="E29" s="51"/>
    </row>
    <row r="30" spans="1:5" x14ac:dyDescent="0.2">
      <c r="A30" s="61" t="s">
        <v>64</v>
      </c>
      <c r="B30" s="61"/>
      <c r="C30" s="61"/>
      <c r="D30" s="61"/>
      <c r="E30" s="51">
        <v>4</v>
      </c>
    </row>
    <row r="31" spans="1:5" x14ac:dyDescent="0.2">
      <c r="A31" s="66" t="s">
        <v>66</v>
      </c>
      <c r="B31" s="66"/>
      <c r="C31" s="66"/>
      <c r="D31" s="66"/>
      <c r="E31" s="51">
        <v>-4</v>
      </c>
    </row>
    <row r="32" spans="1:5" x14ac:dyDescent="0.2">
      <c r="A32" s="69" t="s">
        <v>65</v>
      </c>
      <c r="B32" s="69"/>
      <c r="C32" s="69"/>
      <c r="D32" s="69"/>
      <c r="E32" s="51"/>
    </row>
    <row r="33" spans="1:5" x14ac:dyDescent="0.2">
      <c r="A33" s="69" t="s">
        <v>67</v>
      </c>
      <c r="B33" s="69"/>
      <c r="C33" s="69"/>
      <c r="D33" s="69"/>
      <c r="E33" s="51">
        <v>1.5</v>
      </c>
    </row>
    <row r="34" spans="1:5" x14ac:dyDescent="0.2">
      <c r="A34" s="69"/>
      <c r="B34" s="69"/>
      <c r="C34" s="69"/>
      <c r="D34" s="69"/>
      <c r="E34" s="51"/>
    </row>
    <row r="35" spans="1:5" ht="14.5" x14ac:dyDescent="0.35">
      <c r="A35" s="115" t="s">
        <v>99</v>
      </c>
      <c r="B35" s="116"/>
      <c r="C35" s="116"/>
      <c r="D35" s="116"/>
      <c r="E35" s="116"/>
    </row>
    <row r="36" spans="1:5" x14ac:dyDescent="0.2">
      <c r="A36" s="78" t="s">
        <v>17</v>
      </c>
      <c r="B36" s="28"/>
      <c r="C36" s="28"/>
      <c r="D36" s="28"/>
      <c r="E36" s="27"/>
    </row>
    <row r="37" spans="1:5" x14ac:dyDescent="0.2">
      <c r="A37" s="100" t="s">
        <v>73</v>
      </c>
      <c r="B37" s="28"/>
      <c r="C37" s="28"/>
      <c r="D37" s="70"/>
      <c r="E37" s="70">
        <v>-0.29899999999999999</v>
      </c>
    </row>
    <row r="38" spans="1:5" x14ac:dyDescent="0.2">
      <c r="A38" s="28"/>
      <c r="B38" s="28"/>
      <c r="C38" s="28"/>
      <c r="D38" s="28"/>
      <c r="E38" s="27"/>
    </row>
    <row r="39" spans="1:5" ht="14.5" x14ac:dyDescent="0.35">
      <c r="A39" s="115" t="s">
        <v>100</v>
      </c>
      <c r="B39" s="116"/>
      <c r="C39" s="116"/>
      <c r="D39" s="116"/>
      <c r="E39" s="116"/>
    </row>
    <row r="40" spans="1:5" x14ac:dyDescent="0.2">
      <c r="A40" s="81" t="s">
        <v>17</v>
      </c>
      <c r="B40" s="69"/>
      <c r="C40" s="69"/>
      <c r="D40" s="69"/>
      <c r="E40" s="51"/>
    </row>
    <row r="41" spans="1:5" x14ac:dyDescent="0.2">
      <c r="A41" s="100" t="s">
        <v>73</v>
      </c>
      <c r="B41" s="69"/>
      <c r="C41" s="69"/>
      <c r="D41" s="51">
        <v>-5.34</v>
      </c>
      <c r="E41" s="51"/>
    </row>
    <row r="42" spans="1:5" ht="20" x14ac:dyDescent="0.2">
      <c r="A42" s="39" t="s">
        <v>108</v>
      </c>
      <c r="B42" s="69"/>
      <c r="C42" s="69"/>
      <c r="D42" s="69"/>
      <c r="E42" s="51"/>
    </row>
    <row r="43" spans="1:5" x14ac:dyDescent="0.2">
      <c r="A43" s="32"/>
      <c r="B43" s="32"/>
      <c r="C43" s="32"/>
      <c r="D43" s="32"/>
      <c r="E43" s="31"/>
    </row>
    <row r="44" spans="1:5" x14ac:dyDescent="0.2">
      <c r="A44" s="12"/>
      <c r="B44" s="2"/>
      <c r="C44" s="2"/>
      <c r="D44" s="2"/>
      <c r="E44" s="2"/>
    </row>
    <row r="45" spans="1:5" x14ac:dyDescent="0.2">
      <c r="A45" s="13"/>
      <c r="B45" s="40"/>
      <c r="C45" s="40"/>
      <c r="D45" s="40"/>
      <c r="E45" s="40"/>
    </row>
    <row r="46" spans="1:5" x14ac:dyDescent="0.2">
      <c r="A46" s="14"/>
      <c r="B46" s="14"/>
      <c r="C46" s="14"/>
      <c r="D46" s="14"/>
    </row>
  </sheetData>
  <mergeCells count="7">
    <mergeCell ref="A35:E35"/>
    <mergeCell ref="A39:E39"/>
    <mergeCell ref="A1:E1"/>
    <mergeCell ref="A13:E13"/>
    <mergeCell ref="A15:E15"/>
    <mergeCell ref="A20:E20"/>
    <mergeCell ref="A24:E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F55"/>
  <sheetViews>
    <sheetView topLeftCell="A35" workbookViewId="0">
      <selection activeCell="J52" sqref="J52"/>
    </sheetView>
  </sheetViews>
  <sheetFormatPr defaultColWidth="9.08984375" defaultRowHeight="10" x14ac:dyDescent="0.2"/>
  <cols>
    <col min="1" max="1" width="40.81640625" style="1" customWidth="1"/>
    <col min="2" max="4" width="10.54296875" style="1" customWidth="1"/>
    <col min="5" max="5" width="7.08984375" style="1" bestFit="1" customWidth="1"/>
    <col min="6" max="6" width="10.81640625" style="1" bestFit="1" customWidth="1"/>
    <col min="7" max="16384" width="9.08984375" style="1"/>
  </cols>
  <sheetData>
    <row r="1" spans="1:5" ht="20.25" customHeight="1" x14ac:dyDescent="0.2">
      <c r="A1" s="118" t="s">
        <v>25</v>
      </c>
      <c r="B1" s="118"/>
      <c r="C1" s="118"/>
      <c r="D1" s="118"/>
      <c r="E1" s="118"/>
    </row>
    <row r="2" spans="1:5" x14ac:dyDescent="0.2">
      <c r="A2" s="23"/>
      <c r="B2" s="23">
        <v>2019</v>
      </c>
      <c r="C2" s="23">
        <v>2020</v>
      </c>
      <c r="D2" s="23">
        <v>2021</v>
      </c>
      <c r="E2" s="23">
        <v>2022</v>
      </c>
    </row>
    <row r="3" spans="1:5" ht="9.5" customHeight="1" x14ac:dyDescent="0.2">
      <c r="A3" s="24" t="s">
        <v>35</v>
      </c>
      <c r="B3" s="33">
        <v>555.69000000000005</v>
      </c>
      <c r="C3" s="33">
        <v>551.08699999999999</v>
      </c>
      <c r="D3" s="33">
        <v>520.04700000000003</v>
      </c>
      <c r="E3" s="33">
        <v>480.33</v>
      </c>
    </row>
    <row r="4" spans="1:5" ht="9.5" customHeight="1" x14ac:dyDescent="0.2">
      <c r="A4" s="25" t="s">
        <v>71</v>
      </c>
      <c r="B4" s="29">
        <v>0</v>
      </c>
      <c r="C4" s="29">
        <v>-14.137</v>
      </c>
      <c r="D4" s="29">
        <v>5.3079999999999998</v>
      </c>
      <c r="E4" s="34">
        <v>0</v>
      </c>
    </row>
    <row r="5" spans="1:5" ht="12" x14ac:dyDescent="0.2">
      <c r="A5" s="25" t="s">
        <v>36</v>
      </c>
      <c r="B5" s="34">
        <v>0</v>
      </c>
      <c r="C5" s="34">
        <v>0</v>
      </c>
      <c r="D5" s="34">
        <v>0</v>
      </c>
      <c r="E5" s="34">
        <v>96.767999999999972</v>
      </c>
    </row>
    <row r="6" spans="1:5" x14ac:dyDescent="0.2">
      <c r="A6" s="77" t="s">
        <v>70</v>
      </c>
      <c r="B6" s="29">
        <v>0</v>
      </c>
      <c r="C6" s="29">
        <v>0</v>
      </c>
      <c r="D6" s="29">
        <v>-1.7763568394002505E-15</v>
      </c>
      <c r="E6" s="29">
        <v>-69.699999999999932</v>
      </c>
    </row>
    <row r="7" spans="1:5" ht="12" x14ac:dyDescent="0.2">
      <c r="A7" s="77" t="s">
        <v>96</v>
      </c>
      <c r="B7" s="29">
        <v>0</v>
      </c>
      <c r="C7" s="29">
        <v>0</v>
      </c>
      <c r="D7" s="29">
        <v>0</v>
      </c>
      <c r="E7" s="29">
        <v>-7.1820000000000004</v>
      </c>
    </row>
    <row r="8" spans="1:5" x14ac:dyDescent="0.2">
      <c r="A8" s="77" t="s">
        <v>97</v>
      </c>
      <c r="B8" s="29">
        <v>0</v>
      </c>
      <c r="C8" s="29">
        <v>0</v>
      </c>
      <c r="D8" s="29">
        <v>-13.789000000000044</v>
      </c>
      <c r="E8" s="29">
        <v>5.1239999999999997</v>
      </c>
    </row>
    <row r="9" spans="1:5" x14ac:dyDescent="0.2">
      <c r="A9" s="68" t="s">
        <v>28</v>
      </c>
      <c r="B9" s="99">
        <v>0</v>
      </c>
      <c r="C9" s="99">
        <v>-14.137</v>
      </c>
      <c r="D9" s="99">
        <v>-8.4809999999999999</v>
      </c>
      <c r="E9" s="99">
        <v>25.009999999999991</v>
      </c>
    </row>
    <row r="10" spans="1:5" x14ac:dyDescent="0.2">
      <c r="A10" s="26" t="s">
        <v>98</v>
      </c>
      <c r="B10" s="36">
        <v>555.69000000000005</v>
      </c>
      <c r="C10" s="36">
        <v>536.95000000000005</v>
      </c>
      <c r="D10" s="36">
        <v>511.56599999999997</v>
      </c>
      <c r="E10" s="36">
        <v>505.34</v>
      </c>
    </row>
    <row r="11" spans="1:5" x14ac:dyDescent="0.2">
      <c r="A11" s="24"/>
      <c r="B11" s="24"/>
      <c r="C11" s="24"/>
      <c r="D11" s="24"/>
      <c r="E11" s="27"/>
    </row>
    <row r="12" spans="1:5" ht="36" customHeight="1" x14ac:dyDescent="0.2">
      <c r="A12" s="119" t="s">
        <v>30</v>
      </c>
      <c r="B12" s="119"/>
      <c r="C12" s="119"/>
      <c r="D12" s="119"/>
      <c r="E12" s="119"/>
    </row>
    <row r="13" spans="1:5" ht="15" customHeight="1" x14ac:dyDescent="0.2">
      <c r="A13" s="60"/>
      <c r="B13" s="74"/>
      <c r="C13" s="74"/>
      <c r="D13" s="74"/>
      <c r="E13" s="60"/>
    </row>
    <row r="14" spans="1:5" ht="15" customHeight="1" x14ac:dyDescent="0.2">
      <c r="A14" s="115" t="s">
        <v>72</v>
      </c>
      <c r="B14" s="115"/>
      <c r="C14" s="115"/>
      <c r="D14" s="115"/>
      <c r="E14" s="117"/>
    </row>
    <row r="15" spans="1:5" ht="15" customHeight="1" x14ac:dyDescent="0.2">
      <c r="A15" s="78" t="s">
        <v>17</v>
      </c>
      <c r="B15" s="66"/>
      <c r="C15" s="66"/>
      <c r="D15" s="66"/>
      <c r="E15" s="79"/>
    </row>
    <row r="16" spans="1:5" ht="15" customHeight="1" x14ac:dyDescent="0.2">
      <c r="A16" s="80" t="s">
        <v>73</v>
      </c>
      <c r="B16" s="66"/>
      <c r="C16" s="79">
        <v>-14.137</v>
      </c>
      <c r="D16" s="79">
        <v>5.3079999999999998</v>
      </c>
      <c r="E16" s="79"/>
    </row>
    <row r="17" spans="1:5" ht="15" customHeight="1" x14ac:dyDescent="0.2">
      <c r="A17" s="66" t="s">
        <v>78</v>
      </c>
      <c r="B17" s="66"/>
      <c r="C17" s="66"/>
      <c r="D17" s="66"/>
      <c r="E17" s="79"/>
    </row>
    <row r="18" spans="1:5" ht="15" customHeight="1" x14ac:dyDescent="0.2">
      <c r="A18" s="74"/>
      <c r="B18" s="74"/>
      <c r="C18" s="74"/>
      <c r="D18" s="74"/>
      <c r="E18" s="74"/>
    </row>
    <row r="19" spans="1:5" x14ac:dyDescent="0.2">
      <c r="A19" s="115" t="s">
        <v>37</v>
      </c>
      <c r="B19" s="115"/>
      <c r="C19" s="115"/>
      <c r="D19" s="115"/>
      <c r="E19" s="117"/>
    </row>
    <row r="20" spans="1:5" x14ac:dyDescent="0.2">
      <c r="A20" s="41" t="s">
        <v>17</v>
      </c>
      <c r="B20" s="41"/>
      <c r="C20" s="41"/>
      <c r="D20" s="41"/>
      <c r="E20" s="48"/>
    </row>
    <row r="21" spans="1:5" x14ac:dyDescent="0.2">
      <c r="A21" s="43" t="s">
        <v>43</v>
      </c>
      <c r="B21" s="43"/>
      <c r="C21" s="43"/>
      <c r="D21" s="43"/>
      <c r="E21" s="51">
        <v>17.068000000000001</v>
      </c>
    </row>
    <row r="22" spans="1:5" x14ac:dyDescent="0.2">
      <c r="A22" s="43"/>
      <c r="B22" s="43"/>
      <c r="C22" s="43"/>
      <c r="D22" s="43"/>
      <c r="E22" s="51"/>
    </row>
    <row r="23" spans="1:5" x14ac:dyDescent="0.2">
      <c r="A23" s="46" t="s">
        <v>18</v>
      </c>
      <c r="B23" s="46"/>
      <c r="C23" s="46"/>
      <c r="D23" s="46"/>
      <c r="E23" s="51"/>
    </row>
    <row r="24" spans="1:5" x14ac:dyDescent="0.2">
      <c r="A24" s="43" t="s">
        <v>45</v>
      </c>
      <c r="B24" s="43"/>
      <c r="C24" s="43"/>
      <c r="D24" s="43"/>
      <c r="E24" s="51">
        <v>30</v>
      </c>
    </row>
    <row r="25" spans="1:5" ht="100" x14ac:dyDescent="0.2">
      <c r="A25" s="44" t="s">
        <v>89</v>
      </c>
      <c r="B25" s="44"/>
      <c r="C25" s="44"/>
      <c r="D25" s="44"/>
      <c r="E25" s="51"/>
    </row>
    <row r="26" spans="1:5" x14ac:dyDescent="0.2">
      <c r="A26" s="43"/>
      <c r="B26" s="43"/>
      <c r="C26" s="43"/>
      <c r="D26" s="43"/>
      <c r="E26" s="51"/>
    </row>
    <row r="27" spans="1:5" ht="17.5" customHeight="1" x14ac:dyDescent="0.2">
      <c r="A27" s="47" t="s">
        <v>90</v>
      </c>
      <c r="B27" s="47"/>
      <c r="C27" s="47"/>
      <c r="D27" s="47"/>
      <c r="E27" s="51">
        <v>39.700000000000003</v>
      </c>
    </row>
    <row r="28" spans="1:5" ht="97.25" customHeight="1" x14ac:dyDescent="0.2">
      <c r="A28" s="44" t="s">
        <v>48</v>
      </c>
      <c r="B28" s="44"/>
      <c r="C28" s="44"/>
      <c r="D28" s="44"/>
      <c r="E28" s="51"/>
    </row>
    <row r="29" spans="1:5" x14ac:dyDescent="0.2">
      <c r="A29" s="43"/>
      <c r="B29" s="43"/>
      <c r="C29" s="43"/>
      <c r="D29" s="43"/>
      <c r="E29" s="51"/>
    </row>
    <row r="30" spans="1:5" x14ac:dyDescent="0.2">
      <c r="A30" s="43" t="s">
        <v>47</v>
      </c>
      <c r="B30" s="43"/>
      <c r="C30" s="43"/>
      <c r="D30" s="43"/>
      <c r="E30" s="51">
        <v>-1.5</v>
      </c>
    </row>
    <row r="31" spans="1:5" ht="90" x14ac:dyDescent="0.2">
      <c r="A31" s="44" t="s">
        <v>104</v>
      </c>
      <c r="B31" s="44"/>
      <c r="C31" s="44"/>
      <c r="D31" s="44"/>
      <c r="E31" s="51"/>
    </row>
    <row r="32" spans="1:5" x14ac:dyDescent="0.2">
      <c r="A32" s="43"/>
      <c r="B32" s="43"/>
      <c r="C32" s="43"/>
      <c r="D32" s="43"/>
      <c r="E32" s="51"/>
    </row>
    <row r="33" spans="1:6" x14ac:dyDescent="0.2">
      <c r="A33" s="43" t="s">
        <v>29</v>
      </c>
      <c r="B33" s="43"/>
      <c r="C33" s="43"/>
      <c r="D33" s="43"/>
      <c r="E33" s="51"/>
    </row>
    <row r="34" spans="1:6" x14ac:dyDescent="0.2">
      <c r="A34" s="69" t="s">
        <v>44</v>
      </c>
      <c r="B34" s="69"/>
      <c r="C34" s="69"/>
      <c r="D34" s="69"/>
      <c r="E34" s="51">
        <v>7.5</v>
      </c>
    </row>
    <row r="35" spans="1:6" x14ac:dyDescent="0.2">
      <c r="A35" s="69" t="s">
        <v>46</v>
      </c>
      <c r="B35" s="69"/>
      <c r="C35" s="69"/>
      <c r="D35" s="69"/>
      <c r="E35" s="51">
        <v>4</v>
      </c>
    </row>
    <row r="36" spans="1:6" x14ac:dyDescent="0.2">
      <c r="A36" s="69"/>
      <c r="B36" s="69"/>
      <c r="C36" s="69"/>
      <c r="D36" s="69"/>
      <c r="E36" s="51"/>
    </row>
    <row r="37" spans="1:6" x14ac:dyDescent="0.2">
      <c r="A37" s="115" t="s">
        <v>81</v>
      </c>
      <c r="B37" s="115"/>
      <c r="C37" s="115"/>
      <c r="D37" s="115"/>
      <c r="E37" s="117"/>
    </row>
    <row r="38" spans="1:6" x14ac:dyDescent="0.2">
      <c r="A38" s="81" t="s">
        <v>18</v>
      </c>
      <c r="B38" s="38"/>
      <c r="C38" s="38"/>
      <c r="D38" s="38"/>
      <c r="E38" s="82"/>
    </row>
    <row r="39" spans="1:6" x14ac:dyDescent="0.2">
      <c r="A39" s="38" t="s">
        <v>90</v>
      </c>
      <c r="B39" s="38"/>
      <c r="C39" s="38"/>
      <c r="D39" s="38"/>
      <c r="E39" s="82">
        <v>-39.700000000000003</v>
      </c>
      <c r="F39" s="3"/>
    </row>
    <row r="40" spans="1:6" ht="80" x14ac:dyDescent="0.2">
      <c r="A40" s="39" t="s">
        <v>91</v>
      </c>
      <c r="B40" s="38"/>
      <c r="C40" s="38"/>
      <c r="D40" s="38"/>
      <c r="E40" s="82"/>
    </row>
    <row r="41" spans="1:6" x14ac:dyDescent="0.2">
      <c r="A41" s="81"/>
      <c r="B41" s="38"/>
      <c r="C41" s="38"/>
      <c r="D41" s="38"/>
      <c r="E41" s="82"/>
    </row>
    <row r="42" spans="1:6" x14ac:dyDescent="0.2">
      <c r="A42" s="38" t="s">
        <v>45</v>
      </c>
      <c r="B42" s="38"/>
      <c r="C42" s="38"/>
      <c r="D42" s="38"/>
      <c r="E42" s="82">
        <v>-30</v>
      </c>
      <c r="F42" s="3"/>
    </row>
    <row r="43" spans="1:6" ht="100" x14ac:dyDescent="0.2">
      <c r="A43" s="39" t="s">
        <v>89</v>
      </c>
      <c r="B43" s="38"/>
      <c r="C43" s="38"/>
      <c r="D43" s="38"/>
      <c r="E43" s="82"/>
    </row>
    <row r="44" spans="1:6" x14ac:dyDescent="0.2">
      <c r="A44" s="39"/>
      <c r="B44" s="38"/>
      <c r="C44" s="38"/>
      <c r="D44" s="38"/>
      <c r="E44" s="82"/>
    </row>
    <row r="45" spans="1:6" ht="14.5" x14ac:dyDescent="0.35">
      <c r="A45" s="115" t="s">
        <v>99</v>
      </c>
      <c r="B45" s="116"/>
      <c r="C45" s="116"/>
      <c r="D45" s="116"/>
      <c r="E45" s="116"/>
    </row>
    <row r="46" spans="1:6" x14ac:dyDescent="0.2">
      <c r="A46" s="78" t="s">
        <v>17</v>
      </c>
      <c r="B46" s="28"/>
      <c r="C46" s="28"/>
      <c r="D46" s="28"/>
      <c r="E46" s="27"/>
    </row>
    <row r="47" spans="1:6" x14ac:dyDescent="0.2">
      <c r="A47" s="100" t="s">
        <v>73</v>
      </c>
      <c r="B47" s="28"/>
      <c r="C47" s="28"/>
      <c r="D47" s="70"/>
      <c r="E47" s="70">
        <v>-7.1820000000000004</v>
      </c>
    </row>
    <row r="48" spans="1:6" x14ac:dyDescent="0.2">
      <c r="A48" s="28"/>
      <c r="B48" s="28"/>
      <c r="C48" s="28"/>
      <c r="D48" s="28"/>
      <c r="E48" s="27"/>
    </row>
    <row r="49" spans="1:5" ht="14.5" x14ac:dyDescent="0.35">
      <c r="A49" s="115" t="s">
        <v>100</v>
      </c>
      <c r="B49" s="116"/>
      <c r="C49" s="116"/>
      <c r="D49" s="116"/>
      <c r="E49" s="116"/>
    </row>
    <row r="50" spans="1:5" x14ac:dyDescent="0.2">
      <c r="A50" s="81" t="s">
        <v>17</v>
      </c>
      <c r="B50" s="38"/>
      <c r="C50" s="38"/>
      <c r="D50" s="38"/>
      <c r="E50" s="82"/>
    </row>
    <row r="51" spans="1:5" x14ac:dyDescent="0.2">
      <c r="A51" s="100" t="s">
        <v>73</v>
      </c>
      <c r="B51" s="38"/>
      <c r="C51" s="38"/>
      <c r="D51" s="79">
        <v>-13.789</v>
      </c>
      <c r="E51" s="82">
        <v>5.1239999999999997</v>
      </c>
    </row>
    <row r="52" spans="1:5" ht="100" x14ac:dyDescent="0.2">
      <c r="A52" s="39" t="s">
        <v>109</v>
      </c>
      <c r="B52" s="38"/>
      <c r="C52" s="38"/>
      <c r="D52" s="38"/>
      <c r="E52" s="82"/>
    </row>
    <row r="53" spans="1:5" x14ac:dyDescent="0.2">
      <c r="A53" s="37"/>
      <c r="B53" s="37"/>
      <c r="C53" s="37"/>
      <c r="D53" s="37"/>
      <c r="E53" s="31"/>
    </row>
    <row r="54" spans="1:5" x14ac:dyDescent="0.2">
      <c r="A54" s="12"/>
      <c r="B54" s="2"/>
      <c r="C54" s="2"/>
      <c r="D54" s="2"/>
      <c r="E54" s="2"/>
    </row>
    <row r="55" spans="1:5" x14ac:dyDescent="0.2">
      <c r="A55" s="13"/>
      <c r="B55" s="40"/>
      <c r="C55" s="40"/>
      <c r="D55" s="40"/>
      <c r="E55" s="40"/>
    </row>
  </sheetData>
  <mergeCells count="7">
    <mergeCell ref="A45:E45"/>
    <mergeCell ref="A49:E49"/>
    <mergeCell ref="A37:E37"/>
    <mergeCell ref="A1:E1"/>
    <mergeCell ref="A12:E12"/>
    <mergeCell ref="A14:E14"/>
    <mergeCell ref="A19:E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F71"/>
  <sheetViews>
    <sheetView topLeftCell="A35" workbookViewId="0">
      <selection activeCell="F63" sqref="F63"/>
    </sheetView>
  </sheetViews>
  <sheetFormatPr defaultColWidth="9.08984375" defaultRowHeight="10" x14ac:dyDescent="0.2"/>
  <cols>
    <col min="1" max="1" width="46.54296875" style="1" customWidth="1"/>
    <col min="2" max="5" width="8.6328125" style="1" customWidth="1"/>
    <col min="6" max="6" width="5.81640625" style="1" customWidth="1"/>
    <col min="7" max="7" width="9.08984375" style="1" customWidth="1"/>
    <col min="8" max="8" width="23.36328125" style="1" customWidth="1"/>
    <col min="9" max="16384" width="9.08984375" style="1"/>
  </cols>
  <sheetData>
    <row r="1" spans="1:5" x14ac:dyDescent="0.2">
      <c r="A1" s="118" t="s">
        <v>26</v>
      </c>
      <c r="B1" s="118"/>
      <c r="C1" s="118"/>
      <c r="D1" s="118"/>
      <c r="E1" s="118"/>
    </row>
    <row r="2" spans="1:5" x14ac:dyDescent="0.2">
      <c r="A2" s="23"/>
      <c r="B2" s="23">
        <v>2019</v>
      </c>
      <c r="C2" s="23">
        <v>2020</v>
      </c>
      <c r="D2" s="23">
        <v>2021</v>
      </c>
      <c r="E2" s="23">
        <v>2022</v>
      </c>
    </row>
    <row r="3" spans="1:5" x14ac:dyDescent="0.2">
      <c r="A3" s="24" t="s">
        <v>35</v>
      </c>
      <c r="B3" s="33">
        <v>53.831000000000003</v>
      </c>
      <c r="C3" s="33">
        <v>452</v>
      </c>
      <c r="D3" s="33">
        <v>149.99600000000001</v>
      </c>
      <c r="E3" s="33">
        <v>840.74599999999998</v>
      </c>
    </row>
    <row r="4" spans="1:5" x14ac:dyDescent="0.2">
      <c r="A4" s="25" t="s">
        <v>71</v>
      </c>
      <c r="B4" s="34">
        <v>0</v>
      </c>
      <c r="C4" s="34">
        <v>293.03599999999994</v>
      </c>
      <c r="D4" s="34">
        <v>0</v>
      </c>
      <c r="E4" s="34">
        <v>0</v>
      </c>
    </row>
    <row r="5" spans="1:5" ht="20" x14ac:dyDescent="0.2">
      <c r="A5" s="48" t="s">
        <v>51</v>
      </c>
      <c r="B5" s="34">
        <v>0</v>
      </c>
      <c r="C5" s="34">
        <v>0</v>
      </c>
      <c r="D5" s="34">
        <v>0</v>
      </c>
      <c r="E5" s="34">
        <v>235.154</v>
      </c>
    </row>
    <row r="6" spans="1:5" x14ac:dyDescent="0.2">
      <c r="A6" s="25" t="s">
        <v>39</v>
      </c>
      <c r="B6" s="34">
        <v>0</v>
      </c>
      <c r="C6" s="34">
        <v>0</v>
      </c>
      <c r="D6" s="34">
        <v>0</v>
      </c>
      <c r="E6" s="34">
        <v>200</v>
      </c>
    </row>
    <row r="7" spans="1:5" ht="12" x14ac:dyDescent="0.2">
      <c r="A7" s="25" t="s">
        <v>32</v>
      </c>
      <c r="B7" s="34">
        <v>0</v>
      </c>
      <c r="C7" s="34">
        <v>0</v>
      </c>
      <c r="D7" s="34">
        <v>0</v>
      </c>
      <c r="E7" s="35">
        <v>-1075.905</v>
      </c>
    </row>
    <row r="8" spans="1:5" x14ac:dyDescent="0.2">
      <c r="A8" s="77" t="s">
        <v>70</v>
      </c>
      <c r="B8" s="29">
        <v>0</v>
      </c>
      <c r="C8" s="29">
        <v>0</v>
      </c>
      <c r="D8" s="29">
        <v>0</v>
      </c>
      <c r="E8" s="29">
        <v>0</v>
      </c>
    </row>
    <row r="9" spans="1:5" ht="12" x14ac:dyDescent="0.2">
      <c r="A9" s="77" t="s">
        <v>96</v>
      </c>
      <c r="B9" s="29">
        <v>0</v>
      </c>
      <c r="C9" s="29">
        <v>0</v>
      </c>
      <c r="D9" s="29">
        <v>0</v>
      </c>
      <c r="E9" s="29">
        <v>5.0000000000000001E-3</v>
      </c>
    </row>
    <row r="10" spans="1:5" x14ac:dyDescent="0.2">
      <c r="A10" s="77" t="s">
        <v>97</v>
      </c>
      <c r="B10" s="29">
        <v>0</v>
      </c>
      <c r="C10" s="29">
        <v>0</v>
      </c>
      <c r="D10" s="29">
        <v>459.59800000000007</v>
      </c>
      <c r="E10" s="29">
        <v>0</v>
      </c>
    </row>
    <row r="11" spans="1:5" x14ac:dyDescent="0.2">
      <c r="A11" s="68" t="s">
        <v>28</v>
      </c>
      <c r="B11" s="99">
        <v>0</v>
      </c>
      <c r="C11" s="99">
        <v>293.03599999999994</v>
      </c>
      <c r="D11" s="99">
        <v>459.59800000000007</v>
      </c>
      <c r="E11" s="99">
        <v>-640.74600000000009</v>
      </c>
    </row>
    <row r="12" spans="1:5" x14ac:dyDescent="0.2">
      <c r="A12" s="26" t="s">
        <v>98</v>
      </c>
      <c r="B12" s="36">
        <v>53.831000000000003</v>
      </c>
      <c r="C12" s="36">
        <v>745.03599999999994</v>
      </c>
      <c r="D12" s="36">
        <v>609.59400000000005</v>
      </c>
      <c r="E12" s="36">
        <v>200</v>
      </c>
    </row>
    <row r="13" spans="1:5" x14ac:dyDescent="0.2">
      <c r="A13" s="24"/>
      <c r="B13" s="24"/>
      <c r="C13" s="24"/>
      <c r="D13" s="24"/>
      <c r="E13" s="27"/>
    </row>
    <row r="14" spans="1:5" ht="44.5" customHeight="1" x14ac:dyDescent="0.2">
      <c r="A14" s="119" t="s">
        <v>23</v>
      </c>
      <c r="B14" s="119"/>
      <c r="C14" s="119"/>
      <c r="D14" s="119"/>
      <c r="E14" s="119"/>
    </row>
    <row r="15" spans="1:5" x14ac:dyDescent="0.2">
      <c r="A15" s="24"/>
      <c r="B15" s="24"/>
      <c r="C15" s="24"/>
      <c r="D15" s="24"/>
      <c r="E15" s="27"/>
    </row>
    <row r="16" spans="1:5" x14ac:dyDescent="0.2">
      <c r="A16" s="115" t="s">
        <v>72</v>
      </c>
      <c r="B16" s="115"/>
      <c r="C16" s="115"/>
      <c r="D16" s="115"/>
      <c r="E16" s="117"/>
    </row>
    <row r="17" spans="1:5" x14ac:dyDescent="0.2">
      <c r="A17" s="78" t="s">
        <v>17</v>
      </c>
      <c r="B17" s="66"/>
      <c r="C17" s="66"/>
      <c r="D17" s="66"/>
      <c r="E17" s="79"/>
    </row>
    <row r="18" spans="1:5" x14ac:dyDescent="0.2">
      <c r="A18" s="80" t="s">
        <v>73</v>
      </c>
      <c r="B18" s="66"/>
      <c r="C18" s="79">
        <v>293.036</v>
      </c>
      <c r="D18" s="79"/>
      <c r="E18" s="79"/>
    </row>
    <row r="19" spans="1:5" ht="80" x14ac:dyDescent="0.2">
      <c r="A19" s="66" t="s">
        <v>79</v>
      </c>
      <c r="B19" s="66"/>
      <c r="C19" s="66"/>
      <c r="D19" s="66"/>
      <c r="E19" s="79"/>
    </row>
    <row r="20" spans="1:5" x14ac:dyDescent="0.2">
      <c r="A20" s="24"/>
      <c r="B20" s="24"/>
      <c r="C20" s="24"/>
      <c r="D20" s="24"/>
      <c r="E20" s="27"/>
    </row>
    <row r="21" spans="1:5" x14ac:dyDescent="0.2">
      <c r="A21" s="115" t="s">
        <v>52</v>
      </c>
      <c r="B21" s="115"/>
      <c r="C21" s="115"/>
      <c r="D21" s="115"/>
      <c r="E21" s="117"/>
    </row>
    <row r="22" spans="1:5" x14ac:dyDescent="0.2">
      <c r="A22" s="24" t="s">
        <v>18</v>
      </c>
      <c r="B22" s="24"/>
      <c r="C22" s="24"/>
      <c r="D22" s="24"/>
      <c r="E22" s="27"/>
    </row>
    <row r="23" spans="1:5" x14ac:dyDescent="0.2">
      <c r="A23" s="54" t="s">
        <v>53</v>
      </c>
      <c r="B23" s="54"/>
      <c r="C23" s="54"/>
      <c r="D23" s="54"/>
      <c r="E23" s="70">
        <v>220.941</v>
      </c>
    </row>
    <row r="24" spans="1:5" ht="80" x14ac:dyDescent="0.2">
      <c r="A24" s="48" t="s">
        <v>55</v>
      </c>
      <c r="B24" s="48"/>
      <c r="C24" s="48"/>
      <c r="D24" s="48"/>
      <c r="E24" s="27"/>
    </row>
    <row r="25" spans="1:5" x14ac:dyDescent="0.2">
      <c r="A25" s="54"/>
      <c r="B25" s="54"/>
      <c r="C25" s="54"/>
      <c r="D25" s="54"/>
      <c r="E25" s="27"/>
    </row>
    <row r="26" spans="1:5" x14ac:dyDescent="0.2">
      <c r="A26" s="54" t="s">
        <v>54</v>
      </c>
      <c r="B26" s="54"/>
      <c r="C26" s="54"/>
      <c r="D26" s="54"/>
      <c r="E26" s="70">
        <v>14.212999999999999</v>
      </c>
    </row>
    <row r="27" spans="1:5" ht="90" x14ac:dyDescent="0.2">
      <c r="A27" s="48" t="s">
        <v>56</v>
      </c>
      <c r="B27" s="48"/>
      <c r="C27" s="48"/>
      <c r="D27" s="48"/>
      <c r="E27" s="27"/>
    </row>
    <row r="28" spans="1:5" x14ac:dyDescent="0.2">
      <c r="A28" s="24"/>
      <c r="B28" s="24"/>
      <c r="C28" s="24"/>
      <c r="D28" s="24"/>
      <c r="E28" s="27"/>
    </row>
    <row r="29" spans="1:5" x14ac:dyDescent="0.2">
      <c r="A29" s="24"/>
      <c r="B29" s="24"/>
      <c r="C29" s="24"/>
      <c r="D29" s="24"/>
      <c r="E29" s="27"/>
    </row>
    <row r="30" spans="1:5" x14ac:dyDescent="0.2">
      <c r="A30" s="115" t="s">
        <v>39</v>
      </c>
      <c r="B30" s="115"/>
      <c r="C30" s="115"/>
      <c r="D30" s="115"/>
      <c r="E30" s="117"/>
    </row>
    <row r="31" spans="1:5" x14ac:dyDescent="0.2">
      <c r="A31" s="24" t="s">
        <v>18</v>
      </c>
      <c r="B31" s="24"/>
      <c r="C31" s="24"/>
      <c r="D31" s="24"/>
      <c r="E31" s="27"/>
    </row>
    <row r="32" spans="1:5" x14ac:dyDescent="0.2">
      <c r="A32" s="47" t="s">
        <v>58</v>
      </c>
      <c r="B32" s="47"/>
      <c r="C32" s="47"/>
      <c r="D32" s="47"/>
      <c r="E32" s="51">
        <v>200</v>
      </c>
    </row>
    <row r="33" spans="1:5" ht="30" x14ac:dyDescent="0.2">
      <c r="A33" s="44" t="s">
        <v>59</v>
      </c>
      <c r="B33" s="44"/>
      <c r="C33" s="44"/>
      <c r="D33" s="44"/>
      <c r="E33" s="51"/>
    </row>
    <row r="34" spans="1:5" x14ac:dyDescent="0.2">
      <c r="A34" s="24"/>
      <c r="B34" s="24"/>
      <c r="C34" s="24"/>
      <c r="D34" s="24"/>
      <c r="E34" s="27"/>
    </row>
    <row r="35" spans="1:5" x14ac:dyDescent="0.2">
      <c r="A35" s="115" t="s">
        <v>37</v>
      </c>
      <c r="B35" s="115"/>
      <c r="C35" s="115"/>
      <c r="D35" s="115"/>
      <c r="E35" s="117"/>
    </row>
    <row r="36" spans="1:5" x14ac:dyDescent="0.2">
      <c r="A36" s="50" t="s">
        <v>17</v>
      </c>
      <c r="B36" s="50"/>
      <c r="C36" s="50"/>
      <c r="D36" s="50"/>
      <c r="E36" s="44"/>
    </row>
    <row r="37" spans="1:5" x14ac:dyDescent="0.2">
      <c r="A37" s="43" t="s">
        <v>43</v>
      </c>
      <c r="B37" s="43"/>
      <c r="C37" s="43"/>
      <c r="D37" s="43"/>
      <c r="E37" s="51">
        <v>-1048.51</v>
      </c>
    </row>
    <row r="38" spans="1:5" ht="30" x14ac:dyDescent="0.2">
      <c r="A38" s="44" t="s">
        <v>33</v>
      </c>
      <c r="B38" s="44"/>
      <c r="C38" s="44"/>
      <c r="D38" s="44"/>
      <c r="E38" s="51"/>
    </row>
    <row r="39" spans="1:5" x14ac:dyDescent="0.2">
      <c r="A39" s="44"/>
      <c r="B39" s="44"/>
      <c r="C39" s="44"/>
      <c r="D39" s="44"/>
      <c r="E39" s="51"/>
    </row>
    <row r="40" spans="1:5" x14ac:dyDescent="0.2">
      <c r="A40" s="38" t="s">
        <v>31</v>
      </c>
      <c r="B40" s="38"/>
      <c r="C40" s="38"/>
      <c r="D40" s="38"/>
      <c r="E40" s="51">
        <v>42.338999999999999</v>
      </c>
    </row>
    <row r="41" spans="1:5" ht="30" x14ac:dyDescent="0.2">
      <c r="A41" s="39" t="s">
        <v>34</v>
      </c>
      <c r="B41" s="39"/>
      <c r="C41" s="39"/>
      <c r="D41" s="39"/>
      <c r="E41" s="51"/>
    </row>
    <row r="42" spans="1:5" x14ac:dyDescent="0.2">
      <c r="A42" s="50"/>
      <c r="B42" s="50"/>
      <c r="C42" s="50"/>
      <c r="D42" s="50"/>
      <c r="E42" s="63"/>
    </row>
    <row r="43" spans="1:5" x14ac:dyDescent="0.2">
      <c r="A43" s="50" t="s">
        <v>18</v>
      </c>
      <c r="B43" s="50"/>
      <c r="C43" s="50"/>
      <c r="D43" s="50"/>
      <c r="E43" s="63"/>
    </row>
    <row r="44" spans="1:5" x14ac:dyDescent="0.2">
      <c r="A44" s="47" t="s">
        <v>50</v>
      </c>
      <c r="B44" s="47"/>
      <c r="C44" s="47"/>
      <c r="D44" s="47"/>
      <c r="E44" s="51">
        <v>220</v>
      </c>
    </row>
    <row r="45" spans="1:5" x14ac:dyDescent="0.2">
      <c r="A45" s="56" t="s">
        <v>49</v>
      </c>
      <c r="B45" s="56"/>
      <c r="C45" s="56"/>
      <c r="D45" s="56"/>
      <c r="E45" s="51">
        <v>-220</v>
      </c>
    </row>
    <row r="46" spans="1:5" ht="50" x14ac:dyDescent="0.2">
      <c r="A46" s="44" t="s">
        <v>57</v>
      </c>
      <c r="B46" s="44"/>
      <c r="C46" s="44"/>
      <c r="D46" s="44"/>
      <c r="E46" s="51"/>
    </row>
    <row r="47" spans="1:5" x14ac:dyDescent="0.2">
      <c r="A47" s="59"/>
      <c r="B47" s="59"/>
      <c r="C47" s="59"/>
      <c r="D47" s="59"/>
      <c r="E47" s="51"/>
    </row>
    <row r="48" spans="1:5" x14ac:dyDescent="0.2">
      <c r="A48" s="50" t="s">
        <v>19</v>
      </c>
      <c r="B48" s="50"/>
      <c r="C48" s="50"/>
      <c r="D48" s="50"/>
      <c r="E48" s="51"/>
    </row>
    <row r="49" spans="1:6" x14ac:dyDescent="0.2">
      <c r="A49" s="71" t="s">
        <v>60</v>
      </c>
      <c r="B49" s="71"/>
      <c r="C49" s="71"/>
      <c r="D49" s="71"/>
      <c r="E49" s="51">
        <v>-68.491</v>
      </c>
    </row>
    <row r="50" spans="1:6" ht="30" x14ac:dyDescent="0.2">
      <c r="A50" s="72" t="s">
        <v>62</v>
      </c>
      <c r="B50" s="72"/>
      <c r="C50" s="72"/>
      <c r="D50" s="72"/>
      <c r="E50" s="51"/>
    </row>
    <row r="51" spans="1:6" x14ac:dyDescent="0.2">
      <c r="A51" s="64"/>
      <c r="B51" s="64"/>
      <c r="C51" s="64"/>
      <c r="D51" s="64"/>
      <c r="E51" s="51"/>
    </row>
    <row r="52" spans="1:6" x14ac:dyDescent="0.2">
      <c r="A52" s="71" t="s">
        <v>61</v>
      </c>
      <c r="B52" s="71"/>
      <c r="C52" s="71"/>
      <c r="D52" s="71"/>
      <c r="E52" s="51">
        <v>-1.2430000000000001</v>
      </c>
    </row>
    <row r="53" spans="1:6" ht="20" x14ac:dyDescent="0.2">
      <c r="A53" s="72" t="s">
        <v>63</v>
      </c>
      <c r="B53" s="72"/>
      <c r="C53" s="72"/>
      <c r="D53" s="72"/>
      <c r="E53" s="51"/>
    </row>
    <row r="54" spans="1:6" x14ac:dyDescent="0.2">
      <c r="A54" s="72"/>
      <c r="B54" s="72"/>
      <c r="C54" s="72"/>
      <c r="D54" s="72"/>
      <c r="E54" s="51"/>
    </row>
    <row r="55" spans="1:6" x14ac:dyDescent="0.2">
      <c r="A55" s="115" t="s">
        <v>81</v>
      </c>
      <c r="B55" s="115"/>
      <c r="C55" s="115"/>
      <c r="D55" s="115"/>
      <c r="E55" s="117"/>
    </row>
    <row r="56" spans="1:6" x14ac:dyDescent="0.2">
      <c r="A56" s="81" t="s">
        <v>18</v>
      </c>
      <c r="B56" s="38"/>
      <c r="C56" s="38"/>
      <c r="D56" s="38"/>
      <c r="E56" s="82"/>
    </row>
    <row r="57" spans="1:6" x14ac:dyDescent="0.2">
      <c r="A57" s="84" t="s">
        <v>50</v>
      </c>
      <c r="B57" s="67"/>
      <c r="C57" s="67"/>
      <c r="D57" s="67"/>
      <c r="E57" s="85">
        <v>-220</v>
      </c>
    </row>
    <row r="58" spans="1:6" x14ac:dyDescent="0.2">
      <c r="A58" s="84" t="s">
        <v>49</v>
      </c>
      <c r="B58" s="67"/>
      <c r="C58" s="67"/>
      <c r="D58" s="67"/>
      <c r="E58" s="85">
        <v>220</v>
      </c>
    </row>
    <row r="59" spans="1:6" ht="60" x14ac:dyDescent="0.2">
      <c r="A59" s="67" t="s">
        <v>102</v>
      </c>
      <c r="B59" s="67"/>
      <c r="C59" s="67"/>
      <c r="D59" s="67"/>
      <c r="E59" s="85"/>
    </row>
    <row r="60" spans="1:6" x14ac:dyDescent="0.2">
      <c r="A60" s="72"/>
      <c r="B60" s="72"/>
      <c r="C60" s="72"/>
      <c r="D60" s="72"/>
      <c r="E60" s="51"/>
    </row>
    <row r="61" spans="1:6" x14ac:dyDescent="0.2">
      <c r="A61" s="115" t="s">
        <v>99</v>
      </c>
      <c r="B61" s="117"/>
      <c r="C61" s="117"/>
      <c r="D61" s="117"/>
      <c r="E61" s="117"/>
    </row>
    <row r="62" spans="1:6" x14ac:dyDescent="0.2">
      <c r="A62" s="78" t="s">
        <v>17</v>
      </c>
      <c r="B62" s="28"/>
      <c r="C62" s="28"/>
      <c r="D62" s="28"/>
      <c r="E62" s="27"/>
    </row>
    <row r="63" spans="1:6" x14ac:dyDescent="0.2">
      <c r="A63" s="100" t="s">
        <v>73</v>
      </c>
      <c r="B63" s="28"/>
      <c r="C63" s="28"/>
      <c r="D63" s="70"/>
      <c r="E63" s="70">
        <v>5.0000000000000001E-3</v>
      </c>
      <c r="F63" s="3"/>
    </row>
    <row r="64" spans="1:6" x14ac:dyDescent="0.2">
      <c r="A64" s="28"/>
      <c r="B64" s="28"/>
      <c r="C64" s="28"/>
      <c r="D64" s="28"/>
      <c r="E64" s="27"/>
    </row>
    <row r="65" spans="1:5" x14ac:dyDescent="0.2">
      <c r="A65" s="115" t="s">
        <v>100</v>
      </c>
      <c r="B65" s="117"/>
      <c r="C65" s="117"/>
      <c r="D65" s="117"/>
      <c r="E65" s="117"/>
    </row>
    <row r="66" spans="1:5" x14ac:dyDescent="0.2">
      <c r="A66" s="81" t="s">
        <v>17</v>
      </c>
      <c r="B66" s="48"/>
      <c r="C66" s="48"/>
      <c r="D66" s="48"/>
      <c r="E66" s="48"/>
    </row>
    <row r="67" spans="1:5" x14ac:dyDescent="0.2">
      <c r="A67" s="100" t="s">
        <v>73</v>
      </c>
      <c r="B67" s="48"/>
      <c r="C67" s="48"/>
      <c r="D67" s="49">
        <v>459.59800000000001</v>
      </c>
      <c r="E67" s="48"/>
    </row>
    <row r="68" spans="1:5" ht="80" x14ac:dyDescent="0.2">
      <c r="A68" s="39" t="s">
        <v>110</v>
      </c>
      <c r="B68" s="72"/>
      <c r="C68" s="72"/>
      <c r="D68" s="72"/>
      <c r="E68" s="51"/>
    </row>
    <row r="69" spans="1:5" x14ac:dyDescent="0.2">
      <c r="A69" s="30"/>
      <c r="B69" s="30"/>
      <c r="C69" s="30"/>
      <c r="D69" s="30"/>
      <c r="E69" s="31"/>
    </row>
    <row r="70" spans="1:5" x14ac:dyDescent="0.2">
      <c r="A70" s="12"/>
      <c r="B70" s="2"/>
      <c r="C70" s="2"/>
      <c r="D70" s="2"/>
      <c r="E70" s="2"/>
    </row>
    <row r="71" spans="1:5" x14ac:dyDescent="0.2">
      <c r="A71" s="13"/>
      <c r="B71" s="40"/>
      <c r="C71" s="40"/>
      <c r="D71" s="40"/>
      <c r="E71" s="40"/>
    </row>
  </sheetData>
  <mergeCells count="9">
    <mergeCell ref="A61:E61"/>
    <mergeCell ref="A65:E65"/>
    <mergeCell ref="A55:E55"/>
    <mergeCell ref="A1:E1"/>
    <mergeCell ref="A14:E14"/>
    <mergeCell ref="A16:E16"/>
    <mergeCell ref="A21:E21"/>
    <mergeCell ref="A30:E30"/>
    <mergeCell ref="A35:E3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E35"/>
  <sheetViews>
    <sheetView workbookViewId="0">
      <selection activeCell="B34" sqref="B34"/>
    </sheetView>
  </sheetViews>
  <sheetFormatPr defaultColWidth="9.08984375" defaultRowHeight="10" x14ac:dyDescent="0.2"/>
  <cols>
    <col min="1" max="1" width="46.81640625" style="1" customWidth="1"/>
    <col min="2" max="5" width="8.26953125" style="1" bestFit="1" customWidth="1"/>
    <col min="6" max="16384" width="9.08984375" style="1"/>
  </cols>
  <sheetData>
    <row r="1" spans="1:5" ht="16.5" customHeight="1" x14ac:dyDescent="0.2">
      <c r="A1" s="112" t="s">
        <v>14</v>
      </c>
      <c r="B1" s="112"/>
      <c r="C1" s="112"/>
      <c r="D1" s="112"/>
      <c r="E1" s="112"/>
    </row>
    <row r="2" spans="1:5" x14ac:dyDescent="0.2">
      <c r="A2" s="23"/>
      <c r="B2" s="23">
        <v>2019</v>
      </c>
      <c r="C2" s="23">
        <v>2020</v>
      </c>
      <c r="D2" s="23">
        <v>2021</v>
      </c>
      <c r="E2" s="23">
        <v>2022</v>
      </c>
    </row>
    <row r="3" spans="1:5" x14ac:dyDescent="0.2">
      <c r="A3" s="24" t="s">
        <v>35</v>
      </c>
      <c r="B3" s="33">
        <v>1845.5889999999999</v>
      </c>
      <c r="C3" s="33">
        <v>1875.367</v>
      </c>
      <c r="D3" s="33">
        <v>1991.6</v>
      </c>
      <c r="E3" s="33">
        <v>2073.3000000000002</v>
      </c>
    </row>
    <row r="4" spans="1:5" x14ac:dyDescent="0.2">
      <c r="A4" s="25" t="s">
        <v>71</v>
      </c>
      <c r="B4" s="29">
        <v>0</v>
      </c>
      <c r="C4" s="29">
        <v>7.6959999999999997</v>
      </c>
      <c r="D4" s="29">
        <v>0</v>
      </c>
      <c r="E4" s="29">
        <v>0</v>
      </c>
    </row>
    <row r="5" spans="1:5" ht="12" x14ac:dyDescent="0.2">
      <c r="A5" s="25" t="s">
        <v>36</v>
      </c>
      <c r="B5" s="35">
        <v>0</v>
      </c>
      <c r="C5" s="35">
        <v>0</v>
      </c>
      <c r="D5" s="35">
        <v>0</v>
      </c>
      <c r="E5" s="35">
        <v>0</v>
      </c>
    </row>
    <row r="6" spans="1:5" x14ac:dyDescent="0.2">
      <c r="A6" s="77" t="s">
        <v>70</v>
      </c>
      <c r="B6" s="29">
        <v>0</v>
      </c>
      <c r="C6" s="29">
        <v>0</v>
      </c>
      <c r="D6" s="29">
        <v>0</v>
      </c>
      <c r="E6" s="29">
        <v>40.307000000000002</v>
      </c>
    </row>
    <row r="7" spans="1:5" ht="12" x14ac:dyDescent="0.2">
      <c r="A7" s="77" t="s">
        <v>96</v>
      </c>
      <c r="B7" s="29">
        <v>0</v>
      </c>
      <c r="C7" s="29">
        <v>0</v>
      </c>
      <c r="D7" s="29">
        <v>0</v>
      </c>
      <c r="E7" s="29">
        <v>0</v>
      </c>
    </row>
    <row r="8" spans="1:5" x14ac:dyDescent="0.2">
      <c r="A8" s="77" t="s">
        <v>97</v>
      </c>
      <c r="B8" s="29">
        <v>0</v>
      </c>
      <c r="C8" s="29">
        <v>0</v>
      </c>
      <c r="D8" s="29">
        <v>0</v>
      </c>
      <c r="E8" s="29">
        <v>1.3</v>
      </c>
    </row>
    <row r="9" spans="1:5" x14ac:dyDescent="0.2">
      <c r="A9" s="68" t="s">
        <v>28</v>
      </c>
      <c r="B9" s="99">
        <v>0</v>
      </c>
      <c r="C9" s="99">
        <v>7.6959999999999997</v>
      </c>
      <c r="D9" s="99">
        <v>0</v>
      </c>
      <c r="E9" s="99">
        <v>41.606999999999971</v>
      </c>
    </row>
    <row r="10" spans="1:5" x14ac:dyDescent="0.2">
      <c r="A10" s="26" t="s">
        <v>98</v>
      </c>
      <c r="B10" s="36">
        <v>1845.5889999999999</v>
      </c>
      <c r="C10" s="36">
        <v>1883.0630000000001</v>
      </c>
      <c r="D10" s="36">
        <v>1991.6</v>
      </c>
      <c r="E10" s="36">
        <v>2114.9070000000002</v>
      </c>
    </row>
    <row r="11" spans="1:5" x14ac:dyDescent="0.2">
      <c r="A11" s="24"/>
      <c r="B11" s="24"/>
      <c r="C11" s="24"/>
      <c r="D11" s="24"/>
      <c r="E11" s="27"/>
    </row>
    <row r="12" spans="1:5" x14ac:dyDescent="0.2">
      <c r="A12" s="124" t="s">
        <v>16</v>
      </c>
      <c r="B12" s="124"/>
      <c r="C12" s="124"/>
      <c r="D12" s="124"/>
      <c r="E12" s="125"/>
    </row>
    <row r="13" spans="1:5" x14ac:dyDescent="0.2">
      <c r="A13" s="24"/>
      <c r="B13" s="24"/>
      <c r="C13" s="24"/>
      <c r="D13" s="24"/>
      <c r="E13" s="27"/>
    </row>
    <row r="14" spans="1:5" x14ac:dyDescent="0.2">
      <c r="A14" s="115" t="s">
        <v>72</v>
      </c>
      <c r="B14" s="115"/>
      <c r="C14" s="115"/>
      <c r="D14" s="115"/>
      <c r="E14" s="117"/>
    </row>
    <row r="15" spans="1:5" x14ac:dyDescent="0.2">
      <c r="A15" s="78" t="s">
        <v>17</v>
      </c>
      <c r="B15" s="66"/>
      <c r="C15" s="66"/>
      <c r="D15" s="66"/>
      <c r="E15" s="79"/>
    </row>
    <row r="16" spans="1:5" x14ac:dyDescent="0.2">
      <c r="A16" s="73" t="s">
        <v>27</v>
      </c>
      <c r="B16" s="66"/>
      <c r="C16" s="79">
        <v>7.6959999999999997</v>
      </c>
      <c r="D16" s="79"/>
      <c r="E16" s="79"/>
    </row>
    <row r="17" spans="1:5" ht="20" x14ac:dyDescent="0.2">
      <c r="A17" s="66" t="s">
        <v>80</v>
      </c>
      <c r="B17" s="66"/>
      <c r="C17" s="66"/>
      <c r="D17" s="66"/>
      <c r="E17" s="79"/>
    </row>
    <row r="18" spans="1:5" x14ac:dyDescent="0.2">
      <c r="A18" s="24"/>
      <c r="B18" s="24"/>
      <c r="C18" s="24"/>
      <c r="D18" s="24"/>
      <c r="E18" s="27"/>
    </row>
    <row r="19" spans="1:5" ht="16" customHeight="1" x14ac:dyDescent="0.2">
      <c r="A19" s="115" t="s">
        <v>81</v>
      </c>
      <c r="B19" s="115"/>
      <c r="C19" s="115"/>
      <c r="D19" s="115"/>
      <c r="E19" s="117"/>
    </row>
    <row r="20" spans="1:5" ht="16" customHeight="1" x14ac:dyDescent="0.2">
      <c r="A20" s="41" t="s">
        <v>17</v>
      </c>
      <c r="B20" s="41"/>
      <c r="C20" s="41"/>
      <c r="D20" s="41"/>
      <c r="E20" s="48"/>
    </row>
    <row r="21" spans="1:5" ht="16" customHeight="1" x14ac:dyDescent="0.2">
      <c r="A21" s="73" t="s">
        <v>92</v>
      </c>
      <c r="B21" s="95"/>
      <c r="C21" s="95"/>
      <c r="D21" s="95"/>
      <c r="E21" s="29">
        <v>41.9</v>
      </c>
    </row>
    <row r="22" spans="1:5" ht="80" x14ac:dyDescent="0.2">
      <c r="A22" s="95" t="s">
        <v>93</v>
      </c>
      <c r="B22" s="95"/>
      <c r="C22" s="95"/>
      <c r="D22" s="95"/>
      <c r="E22" s="29"/>
    </row>
    <row r="23" spans="1:5" ht="16" customHeight="1" x14ac:dyDescent="0.2">
      <c r="A23" s="96" t="s">
        <v>18</v>
      </c>
      <c r="B23" s="95"/>
      <c r="C23" s="95"/>
      <c r="D23" s="95"/>
      <c r="E23" s="29"/>
    </row>
    <row r="24" spans="1:5" x14ac:dyDescent="0.2">
      <c r="A24" s="73" t="s">
        <v>88</v>
      </c>
      <c r="B24" s="76"/>
      <c r="C24" s="76"/>
      <c r="D24" s="76"/>
      <c r="E24" s="29">
        <v>-1.593</v>
      </c>
    </row>
    <row r="25" spans="1:5" x14ac:dyDescent="0.2">
      <c r="A25" s="95"/>
      <c r="B25" s="95"/>
      <c r="C25" s="95"/>
      <c r="D25" s="95"/>
      <c r="E25" s="29"/>
    </row>
    <row r="26" spans="1:5" ht="14.5" x14ac:dyDescent="0.35">
      <c r="A26" s="115" t="s">
        <v>100</v>
      </c>
      <c r="B26" s="116"/>
      <c r="C26" s="116"/>
      <c r="D26" s="116"/>
      <c r="E26" s="116"/>
    </row>
    <row r="27" spans="1:5" x14ac:dyDescent="0.2">
      <c r="A27" s="81" t="s">
        <v>17</v>
      </c>
      <c r="B27" s="73"/>
      <c r="C27" s="73"/>
      <c r="D27" s="73"/>
      <c r="E27" s="29"/>
    </row>
    <row r="28" spans="1:5" x14ac:dyDescent="0.2">
      <c r="A28" s="73" t="s">
        <v>92</v>
      </c>
      <c r="B28" s="73"/>
      <c r="C28" s="73"/>
      <c r="D28" s="73"/>
      <c r="E28" s="29">
        <v>1.3</v>
      </c>
    </row>
    <row r="29" spans="1:5" ht="20" x14ac:dyDescent="0.2">
      <c r="A29" s="39" t="s">
        <v>111</v>
      </c>
      <c r="B29" s="73"/>
      <c r="C29" s="73"/>
      <c r="D29" s="73"/>
      <c r="E29" s="29"/>
    </row>
    <row r="30" spans="1:5" x14ac:dyDescent="0.2">
      <c r="A30" s="32"/>
      <c r="B30" s="32"/>
      <c r="C30" s="32"/>
      <c r="D30" s="32"/>
      <c r="E30" s="31"/>
    </row>
    <row r="31" spans="1:5" x14ac:dyDescent="0.2">
      <c r="A31" s="12"/>
      <c r="B31" s="2"/>
      <c r="C31" s="2"/>
      <c r="D31" s="2"/>
      <c r="E31" s="2"/>
    </row>
    <row r="32" spans="1:5" x14ac:dyDescent="0.2">
      <c r="A32" s="13"/>
      <c r="B32" s="16"/>
      <c r="C32" s="16"/>
      <c r="D32" s="16"/>
      <c r="E32" s="16"/>
    </row>
    <row r="35" spans="5:5" x14ac:dyDescent="0.2">
      <c r="E35" s="2"/>
    </row>
  </sheetData>
  <mergeCells count="5">
    <mergeCell ref="A26:E26"/>
    <mergeCell ref="A1:E1"/>
    <mergeCell ref="A12:E12"/>
    <mergeCell ref="A14:E14"/>
    <mergeCell ref="A19:E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Totaal Wlz JV 2022</vt:lpstr>
      <vt:lpstr>Binnen CR</vt:lpstr>
      <vt:lpstr>pgb</vt:lpstr>
      <vt:lpstr>beheersk</vt:lpstr>
      <vt:lpstr>Overig buiten CR</vt:lpstr>
      <vt:lpstr>Nom en onverdeeld</vt:lpstr>
      <vt:lpstr>Ontv</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Tabellen FBZ</dc:title>
  <dc:creator>Walter</dc:creator>
  <cp:lastModifiedBy>Ramsaran, K. (Walter)</cp:lastModifiedBy>
  <cp:lastPrinted>2014-07-29T13:23:43Z</cp:lastPrinted>
  <dcterms:created xsi:type="dcterms:W3CDTF">2012-08-06T10:08:34Z</dcterms:created>
  <dcterms:modified xsi:type="dcterms:W3CDTF">2023-04-28T07:38:34Z</dcterms:modified>
</cp:coreProperties>
</file>