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Budgetcyclus 2026\Uitvoering\Premiegefinancierde Zorguitgaven (PZ)\Verdiepingsbijlage\"/>
    </mc:Choice>
  </mc:AlternateContent>
  <xr:revisionPtr revIDLastSave="0" documentId="13_ncr:1_{2EC790B1-E27A-4A18-AC6D-8ACBE31F4758}" xr6:coauthVersionLast="47" xr6:coauthVersionMax="47" xr10:uidLastSave="{00000000-0000-0000-0000-000000000000}"/>
  <bookViews>
    <workbookView xWindow="28680" yWindow="-120" windowWidth="29040" windowHeight="15720" xr2:uid="{F28AD712-70B3-4DC6-81B4-0014A65834F2}"/>
  </bookViews>
  <sheets>
    <sheet name="Totaal Wlz" sheetId="2" r:id="rId1"/>
    <sheet name="Zorg in Natura" sheetId="3" r:id="rId2"/>
    <sheet name="Persoonsgebonden budgetten" sheetId="4" r:id="rId3"/>
    <sheet name="Beheerskosten" sheetId="5" r:id="rId4"/>
    <sheet name="Nominaal en onverdeeld" sheetId="6" r:id="rId5"/>
    <sheet name="Overig buiten contracteerruimte" sheetId="7" r:id="rId6"/>
    <sheet name="Ontvangsten"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F19" i="2"/>
  <c r="G19" i="2"/>
  <c r="H19" i="2"/>
  <c r="I19" i="2"/>
  <c r="D19" i="2"/>
  <c r="E3" i="2"/>
  <c r="F3" i="2"/>
  <c r="G3" i="2"/>
  <c r="H3" i="2"/>
  <c r="I3" i="2"/>
  <c r="D3" i="2"/>
</calcChain>
</file>

<file path=xl/sharedStrings.xml><?xml version="1.0" encoding="utf-8"?>
<sst xmlns="http://schemas.openxmlformats.org/spreadsheetml/2006/main" count="158" uniqueCount="76">
  <si>
    <t>Zorg in Natura</t>
  </si>
  <si>
    <t>Langdurige ggz</t>
  </si>
  <si>
    <t>Gehandicaptenzorg</t>
  </si>
  <si>
    <t>Ouderenzorg</t>
  </si>
  <si>
    <t>Persoonsgebonden budgetten</t>
  </si>
  <si>
    <t>Persoonsgebonden budgetten ouderenzorg</t>
  </si>
  <si>
    <t>Persoonsgebonden budgetten gehandicaptenzorg</t>
  </si>
  <si>
    <t>Persoonsgebonden budgetten langdurige ggz</t>
  </si>
  <si>
    <t>Overig buiten contracteerruimte</t>
  </si>
  <si>
    <t>Beheerskosten</t>
  </si>
  <si>
    <t>Nominaal en onverdeeld</t>
  </si>
  <si>
    <t>Ontvangsten WLZ</t>
  </si>
  <si>
    <t>Zorg in Natura (bedragen x € 1 miljoen)</t>
  </si>
  <si>
    <t>Stand ontwerpbegroting 2026</t>
  </si>
  <si>
    <t>Bijstellingen 1e suppletoire begroting 2026</t>
  </si>
  <si>
    <t>Totaal bijstellingen</t>
  </si>
  <si>
    <t>Stand 1e suppletoire begroting 2026</t>
  </si>
  <si>
    <t>Dit zijn de uitgaven voor de intramurale ouderenzorg, gehandicaptenzorg, langdurige ggz (bestaande uit de zorgzwaartepakketten, de normatieve huisvestingscomponent, de toeslagen en vergoedingen voor dagbestedingen en vervoer), het Volledig Pakket Thuis (VPT), de extramurale zorg en de overig ZIN binnen contracteerruimte.</t>
  </si>
  <si>
    <t>Toelichting bijstellingen 1e suppletoire begroting 2026</t>
  </si>
  <si>
    <t>Toelichting</t>
  </si>
  <si>
    <t>A</t>
  </si>
  <si>
    <t>Correctie regiobudgetten</t>
  </si>
  <si>
    <t>Actualisatie Wlz-uitgaven</t>
  </si>
  <si>
    <t>B</t>
  </si>
  <si>
    <t xml:space="preserve">Preventieve maatregelen op grond Wet DOS </t>
  </si>
  <si>
    <t xml:space="preserve">Extrapolatie </t>
  </si>
  <si>
    <t>In de meerjarige begroting zijn de begrotingsstanden van 2030 geëxtrapoleerd naar 2031. Daarbij is rekening gehouden met technische aanpassingen zoals verwachte volumegroei, loon- en prijsontwikkelingen en de verwachte effecten van bestaand beleid.</t>
  </si>
  <si>
    <t>Persoonsgebonden budgetten (bedragen x € 1 miljoen)</t>
  </si>
  <si>
    <t xml:space="preserve">Dit zijn de uitgaven voor de persoonsgebonden budgetten. </t>
  </si>
  <si>
    <t>Beheerskosten (bedragen x € 1 miljoen)</t>
  </si>
  <si>
    <t>Dit zijn de uitgaven van de uitvoeringskosten van de Wlz van zorgkantoren en de SVB (pgb) en de kosten van het College Sanering Zorginstellingen.</t>
  </si>
  <si>
    <t xml:space="preserve">Overige mutaties </t>
  </si>
  <si>
    <t>Deze post is het saldo van kleine mutaties.</t>
  </si>
  <si>
    <t>Nominaal en onverdeeld (bedragen x € 1 miljoen)</t>
  </si>
  <si>
    <t xml:space="preserve">Dit is een technisch-administratieve post voor overboekingen van loon- en prijsbijstelling en groeiruimte. Daarnaast worden extra middelen of taakstellingen hier geparkeerd totdat deze worden toegedeeld aan de deelsectoren. </t>
  </si>
  <si>
    <t>Loon- en prijsontwikkeling</t>
  </si>
  <si>
    <t>Extrapolatie</t>
  </si>
  <si>
    <t>In de meerjarige begroting zijn de begrotingsstanden van 2030 geëxtrapoleerd naar 2031. Daarbij is rekening gehouden met technische aanpassingen, zoals verwachte volumegroei- en loon- en prijsontwikkelingen alsmede met de verwachte effecten van bestaand beleid.</t>
  </si>
  <si>
    <t>Meevaller wet inkomens- en vermogensafhankelijke b</t>
  </si>
  <si>
    <t>Ten behoeve van de invoering van de inkomensafhankelijke eigen bijdrage Wmo 2015 (zie Voorjaarsnota 2023, blz 144.) zijn middelen gereserveerd onder de zorguitgaven. Deze middelen vallen in 2027 vrij in verband met de vertraging van de invoering van de Wet vervanging abonnementstarief Wmo 2015.</t>
  </si>
  <si>
    <t>Verwerking MLT 2027-2031</t>
  </si>
  <si>
    <t>De ramingen voor loon-, prijs- en volumeontwikkelingen zijn vanaf 2027 geactualiseerd op basis van de recente middellange-termijnverkenning (MLT) 2027-2031 van het CPB.</t>
  </si>
  <si>
    <t xml:space="preserve">CA 44 Huishoudelijke hulp uit Wmo met vangnet </t>
  </si>
  <si>
    <t>Mensen die dat kunnen gaan zelf betalen voor hun huishoudelijke hulp. Huishoudelijke hulp als maatwerkvoorziening binnen de Wmo 2015 wordt daarom geschrapt met ingang van 1 januari 2029. Dit heeft ook weglekeffecten in de Wlz (en Zvw) tot gevolg. Voor de mensen die niet zelf hulp kunnen regelen, blijft de gemeente daarin voorzien, waarbij geldt dat de beoogde besparing taakstellend is.</t>
  </si>
  <si>
    <t xml:space="preserve">Reservering middelen vervanging abonnementstarief </t>
  </si>
  <si>
    <t>Ten behoeve van de invoering van de inkomens- en vermogensafhankelijke eigen bijdrage Wmo 2015 (zie Voorjaarsnota 2023, blz. 144) zijn middelen onder de zorguitgaven gereserveerd. Deze raming wordt vanaf 2028 neerwaarts bijgesteld ten behoeve van verscheidene beleidsvoornemens op de VWS-begroting.</t>
  </si>
  <si>
    <t xml:space="preserve">Groeiraming beschermd wonen 2026 </t>
  </si>
  <si>
    <t xml:space="preserve">CA 42 Bestuurlijk akkoord Wlz/Scheiden wonen zorg </t>
  </si>
  <si>
    <t>Er wordt een bestuurlijk akkoord gesloten voor alle drie de sectoren uit de Wet langdurige zorg (ouderenzorg, gehandicaptenzorg, ggz-wonen). Dit akkoord beperkt de jaarlijkse uitgavengroei tot en met 2031. Dit akkoord zet in op passende persoonsgerichte zorg, het verder ontwikkelen van het scheiden van wonen en zorg en maakt zorg in natura voorliggend op het persoonsgebonden budget (pgb).</t>
  </si>
  <si>
    <t>Overig buiten contracteerruimte (bedragen x € 1 miljoen)</t>
  </si>
  <si>
    <t>Dit zijn de uitgaven voor de bovenbudgettaire vergoedingen voor individueel aangepaste hulpmiddelen, tandheelkunde Wlz, instellingen voor medisch-specialistische zorg Wlz, transitiekosten bedrijfsvoering verpleeghuiszorg, ADL, extramurale behandeling, zorginfrastructuur, innovatie en beschikbaarheidbijdrage opleidingen Wlz.</t>
  </si>
  <si>
    <t>ADL nieuwe aanbieder</t>
  </si>
  <si>
    <t>Het budgetplafond in de subsidieregeling ADL-assistentie (algemene dagelijkse levensverrichtingen) moet met € 2 miljoen worden verhoogd, omdat vanaf 2026 een extra aanbieder voor 16 cliënten een beroep doet op de subsidieregeling en voldoet aan de criteria die gelden voor ADL-aanbieders.</t>
  </si>
  <si>
    <t xml:space="preserve">Actualisatie opleidingen </t>
  </si>
  <si>
    <t>De uitgaven op grond van de beschikbaarheidbijdragen opleidingen vallen voor de Wlz structureel € 8 miljoen hoger uit dan eerder geraamd, met name door een hogere instroom voor de opleiding van gz-psychologen binnen de Wlz.</t>
  </si>
  <si>
    <t>Ontvangsten WLZ (bedragen x € 1 miljoen)</t>
  </si>
  <si>
    <t>Eigen bijdragen actualisatie</t>
  </si>
  <si>
    <t>De geraamde eigen bijdragen Wlz zijn op basis van de meest recente informatie van het Zorginstituut geactualiseerd. Ook is er voor het eerst een nieuwe ramingsmethode gebruikt waarmee de volume- en prijsgroei nauwkeuriger geraamd wordt voor de verschillende leveringsvormen en sectoren.</t>
  </si>
  <si>
    <t xml:space="preserve">Eigen bijdrage a.g.v. CEP </t>
  </si>
  <si>
    <t>De raming van de eigen bijdragen in de Wlz is geactualiseerd op basis van de recente macro-economische inzichten in het Centraal Economisch Plan (CEP) van het CPB.</t>
  </si>
  <si>
    <t>Overige uitvoeringskosten</t>
  </si>
  <si>
    <t>Bruto-Wlz-uitgaven</t>
  </si>
  <si>
    <t>Netto-Wlz-uitgaven</t>
  </si>
  <si>
    <t xml:space="preserve">Op grond van de Wet Domeinoverstijgende samenwerking (DOS) kunnen zorgkantoren investeren in preventieve maatregelen. Deze maatregelen moeten een minstens net zo grote besparing opleveren in de Wlz door uitstel van zorg of door een verschuiving naar goedkopere zorg. Hiervoor wordt binnen het Wlz-kader in 2027 en 2028 jaarlijks € 47 miljoen beschikbaar gesteld vanuit de groeiruimte. </t>
  </si>
  <si>
    <t>Actualisatie nominaal en onverdeeld</t>
  </si>
  <si>
    <t>Op basis van een actualisatie van de middelen op nominaal en onverdeeld vallen deze middelen vrij.</t>
  </si>
  <si>
    <t>De resterende ruimte van de groeiraming beschermd wonen 2026 is ingezet ter dekking van verscheidene beleidsvoornemens op de VWS-begroting, waaronder voor het programma Informatievoorziening Infectie Ziekte Bestrijding</t>
  </si>
  <si>
    <t>Bij de voorbereiding van de ontwerpbegroting 2026 is ten onrechte verondersteld dat in 2030 een bedrag beschikbaar is voor regiobudgetten. De raming van de volumegroei in 2030 in het meerjarige Wlz-kader is toentertijd verlaagd en wordt thans gecorrigeerd.</t>
  </si>
  <si>
    <t>De raming van de uitgaven op grond van de Wet langdurige zorg (Wlz) binnen het Wlz-kader is geactualiseerd op basis van de februaribrief van de NZa. In het Wlz-kader voor 2026 was bij de definitieve kaderbrief Wlz 2026 rekening gehouden met een maximale groei van afgerond € 3,2 miljard, waarvan € 390 miljoen was gereserveerd als mogelijk op een later moment in te zetten herverdelingsmiddelen (zie Kamerstukken II, 2025–2026, 34104, nr. 450). Uit de februaribrief van de NZa blijkt dat de verwachte uitgaven in 2026 € 0,6 miljard lager zijn dan waarmee in de kaderbrief rekening is gehouden. Rekening houdend met mogelijke hogere uitgaven op grond van lopende kostenonderzoeken van de NZa en andere risico’s wordt de meerjarenraming vanaf 2027 met € 0,25 miljard verlaagd. Deze bijstelling heeft geen effect op het beschikbaar gestelde Wlz-kader voor de zorginkoop door zorgkantoren. Dit blijft voor 2026 ongewijzigd gelijk aan afgerond € 41,1 miljard, waarmee ten opzichte van het beschikbaar gestelde Wlz-kader voor 2025 (€ 39,0 miljard) nog steeds afgerond € 2,2 miljard aan extra middelen beschikbaar zijn. Verder blijft de meerjarenraming vanaf 2027 gebaseerd op een realistisch uitgavenniveau, waaraan jaarlijks groeiruimte en loon- en prijsbijstelling wordt toegevoegd.
De neerwaartse bijstelling voor 2026 wordt voor € 543 miljoen verwerkt op Zorg in Natura en voor € 59 miljoen op Persoongsgebonden budgetten. De neerwaartse bijstelling vanaf 2027 wordt voor € 225 miljoen verwerkt op Zorg in Natura en voor € 25 miljoen op Persoonsgebonden budgetten.</t>
  </si>
  <si>
    <t>Actualisatie beheerskosten</t>
  </si>
  <si>
    <t>Op basis van een actualisatie van de middelen op beheerskosten vallen deze middelen vrij.</t>
  </si>
  <si>
    <t xml:space="preserve">De loon-en prijsontwikkeling tranche 2026 is overgeheveld naar de sectoren. </t>
  </si>
  <si>
    <t>Loon- en prijsontwikkeling tranche 2026</t>
  </si>
  <si>
    <t>De raming van de loon- en prĳsontwikkeling is voor 2026 en verder aangepast op basis van macro-economische inzichten van het Centraal Planbureau (CPB) . Daarnaast is de raming van de loon- en prĳsontwikkeling aangepast op basis van de jaarlijkse technische aanpassing van de grondslag van de loon- en prijsontwikkeling. De grondslag is nu verlegd van de stand ontwerpbegroting 2026 naar de stand incl. het coalitieakkoord.</t>
  </si>
  <si>
    <t>Opbouw van de Wlz-uitgaven per sector (bedragen x € 1.000)</t>
  </si>
  <si>
    <t xml:space="preserve">Dit zijn de ontvangsten voor de eigen bijdragen.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</si>
</sst>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_-* #,##0.0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8"/>
      <color rgb="FFFFFFFF"/>
      <name val="Verdana"/>
      <family val="2"/>
    </font>
    <font>
      <b/>
      <sz val="8"/>
      <color theme="1"/>
      <name val="Verdana"/>
      <family val="2"/>
    </font>
    <font>
      <b/>
      <sz val="8"/>
      <color rgb="FF000000"/>
      <name val="Verdana"/>
      <family val="2"/>
    </font>
    <font>
      <sz val="8"/>
      <color theme="1"/>
      <name val="Aptos Narrow"/>
      <family val="2"/>
      <scheme val="minor"/>
    </font>
    <font>
      <sz val="8"/>
      <color theme="1"/>
      <name val="Verdana"/>
      <family val="2"/>
    </font>
    <font>
      <i/>
      <sz val="8"/>
      <color theme="1"/>
      <name val="Verdana"/>
      <family val="2"/>
    </font>
    <font>
      <b/>
      <sz val="8"/>
      <name val="Verdana"/>
      <family val="2"/>
    </font>
    <font>
      <b/>
      <sz val="8"/>
      <color theme="1"/>
      <name val="Aptos Narrow"/>
      <family val="2"/>
      <scheme val="minor"/>
    </font>
    <font>
      <i/>
      <sz val="11"/>
      <color theme="1"/>
      <name val="Aptos Narrow"/>
      <family val="2"/>
      <scheme val="minor"/>
    </font>
    <font>
      <b/>
      <sz val="11"/>
      <color rgb="FF000000"/>
      <name val="Aptos Narrow"/>
      <family val="2"/>
      <scheme val="minor"/>
    </font>
  </fonts>
  <fills count="5">
    <fill>
      <patternFill patternType="none"/>
    </fill>
    <fill>
      <patternFill patternType="gray125"/>
    </fill>
    <fill>
      <patternFill patternType="solid">
        <fgColor theme="1"/>
        <bgColor indexed="64"/>
      </patternFill>
    </fill>
    <fill>
      <patternFill patternType="solid">
        <fgColor rgb="FFC0E6F5"/>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165" fontId="1" fillId="0" borderId="0"/>
  </cellStyleXfs>
  <cellXfs count="51">
    <xf numFmtId="0" fontId="0" fillId="0" borderId="0" xfId="0"/>
    <xf numFmtId="0" fontId="0" fillId="0" borderId="0" xfId="0" applyAlignment="1">
      <alignment vertical="top"/>
    </xf>
    <xf numFmtId="0" fontId="0" fillId="3" borderId="1" xfId="0" applyFill="1" applyBorder="1" applyAlignment="1">
      <alignment vertical="top"/>
    </xf>
    <xf numFmtId="0" fontId="5" fillId="3" borderId="2" xfId="0" applyFont="1" applyFill="1" applyBorder="1"/>
    <xf numFmtId="0" fontId="0" fillId="3" borderId="0" xfId="0" applyFill="1" applyAlignment="1">
      <alignment vertical="top"/>
    </xf>
    <xf numFmtId="0" fontId="2" fillId="3" borderId="0" xfId="0" applyFont="1" applyFill="1" applyAlignment="1">
      <alignment vertical="top"/>
    </xf>
    <xf numFmtId="3" fontId="2" fillId="3" borderId="0" xfId="0" applyNumberFormat="1" applyFont="1" applyFill="1" applyAlignment="1">
      <alignment vertical="top"/>
    </xf>
    <xf numFmtId="3" fontId="0" fillId="3" borderId="0" xfId="0" applyNumberFormat="1" applyFill="1" applyAlignment="1">
      <alignment vertical="top"/>
    </xf>
    <xf numFmtId="164" fontId="6" fillId="3" borderId="2" xfId="0" applyNumberFormat="1" applyFont="1" applyFill="1" applyBorder="1"/>
    <xf numFmtId="164" fontId="6" fillId="4" borderId="2" xfId="0" applyNumberFormat="1" applyFont="1" applyFill="1" applyBorder="1"/>
    <xf numFmtId="3" fontId="3" fillId="0" borderId="0" xfId="0" applyNumberFormat="1" applyFont="1" applyAlignment="1">
      <alignment vertical="top"/>
    </xf>
    <xf numFmtId="0" fontId="4" fillId="2" borderId="0" xfId="0" applyFont="1" applyFill="1" applyAlignment="1">
      <alignment horizontal="center" vertical="center" wrapText="1"/>
    </xf>
    <xf numFmtId="0" fontId="7" fillId="2" borderId="0" xfId="0" applyFont="1" applyFill="1" applyAlignment="1">
      <alignment vertical="top" wrapText="1"/>
    </xf>
    <xf numFmtId="0" fontId="8" fillId="4" borderId="2" xfId="0" applyFont="1" applyFill="1" applyBorder="1"/>
    <xf numFmtId="0" fontId="5" fillId="4" borderId="0" xfId="0" applyFont="1" applyFill="1"/>
    <xf numFmtId="3" fontId="5" fillId="4" borderId="0" xfId="0" applyNumberFormat="1" applyFont="1" applyFill="1"/>
    <xf numFmtId="0" fontId="8" fillId="4" borderId="0" xfId="0" applyFont="1" applyFill="1"/>
    <xf numFmtId="3" fontId="8" fillId="4" borderId="0" xfId="1" applyNumberFormat="1" applyFont="1" applyFill="1"/>
    <xf numFmtId="0" fontId="9" fillId="4" borderId="0" xfId="0" applyFont="1" applyFill="1"/>
    <xf numFmtId="3" fontId="9" fillId="4" borderId="0" xfId="1" applyNumberFormat="1" applyFont="1" applyFill="1"/>
    <xf numFmtId="0" fontId="5" fillId="4" borderId="2" xfId="0" applyFont="1" applyFill="1" applyBorder="1"/>
    <xf numFmtId="0" fontId="10" fillId="4" borderId="2" xfId="0" applyFont="1" applyFill="1" applyBorder="1"/>
    <xf numFmtId="3" fontId="5" fillId="4" borderId="2" xfId="1" applyNumberFormat="1" applyFont="1" applyFill="1" applyBorder="1"/>
    <xf numFmtId="0" fontId="0" fillId="3" borderId="2" xfId="0" applyFill="1" applyBorder="1" applyAlignment="1">
      <alignment vertical="top"/>
    </xf>
    <xf numFmtId="0" fontId="8" fillId="3" borderId="2" xfId="0" applyFont="1" applyFill="1" applyBorder="1"/>
    <xf numFmtId="3" fontId="2" fillId="3" borderId="2" xfId="0" applyNumberFormat="1" applyFont="1" applyFill="1" applyBorder="1" applyAlignment="1">
      <alignment vertical="top"/>
    </xf>
    <xf numFmtId="0" fontId="11" fillId="3" borderId="2" xfId="0" applyFont="1" applyFill="1" applyBorder="1" applyAlignment="1">
      <alignment vertical="top" wrapText="1"/>
    </xf>
    <xf numFmtId="0" fontId="12" fillId="3" borderId="0" xfId="0" applyFont="1" applyFill="1" applyAlignment="1">
      <alignment horizontal="center" vertical="top"/>
    </xf>
    <xf numFmtId="0" fontId="7" fillId="3" borderId="0" xfId="0" applyFont="1" applyFill="1" applyAlignment="1">
      <alignment vertical="top" wrapText="1"/>
    </xf>
    <xf numFmtId="0" fontId="7" fillId="0" borderId="0" xfId="0" applyFont="1" applyAlignment="1">
      <alignment vertical="top" wrapText="1"/>
    </xf>
    <xf numFmtId="3" fontId="0" fillId="3" borderId="0" xfId="0" applyNumberFormat="1" applyFont="1" applyFill="1" applyAlignment="1">
      <alignment vertical="top"/>
    </xf>
    <xf numFmtId="3" fontId="13" fillId="3" borderId="2" xfId="0" applyNumberFormat="1" applyFont="1" applyFill="1" applyBorder="1"/>
    <xf numFmtId="3" fontId="13" fillId="4" borderId="2" xfId="0" applyNumberFormat="1" applyFont="1" applyFill="1" applyBorder="1"/>
    <xf numFmtId="0" fontId="13" fillId="3" borderId="2" xfId="0" applyFont="1" applyFill="1" applyBorder="1"/>
    <xf numFmtId="0" fontId="13" fillId="4" borderId="2" xfId="0" applyFont="1" applyFill="1" applyBorder="1"/>
    <xf numFmtId="0" fontId="0" fillId="0" borderId="0" xfId="0" applyFill="1" applyAlignment="1">
      <alignment vertical="top"/>
    </xf>
    <xf numFmtId="0" fontId="12" fillId="0" borderId="0" xfId="0" applyFont="1" applyFill="1" applyAlignment="1">
      <alignment horizontal="center" vertical="top"/>
    </xf>
    <xf numFmtId="3" fontId="0" fillId="0" borderId="0" xfId="0" applyNumberFormat="1" applyFill="1" applyAlignment="1">
      <alignment vertical="top"/>
    </xf>
    <xf numFmtId="0" fontId="7" fillId="0" borderId="0" xfId="0" applyFont="1" applyFill="1" applyAlignment="1">
      <alignment vertical="top" wrapText="1"/>
    </xf>
    <xf numFmtId="0" fontId="12" fillId="0" borderId="0" xfId="0" applyFont="1" applyFill="1" applyAlignment="1">
      <alignment horizontal="center" vertical="center"/>
    </xf>
    <xf numFmtId="3" fontId="0" fillId="0" borderId="0" xfId="0" applyNumberFormat="1" applyAlignment="1">
      <alignment vertical="top"/>
    </xf>
    <xf numFmtId="0" fontId="0" fillId="3" borderId="0" xfId="0" applyFont="1" applyFill="1" applyAlignment="1">
      <alignment vertical="top"/>
    </xf>
    <xf numFmtId="0" fontId="4" fillId="2" borderId="1" xfId="0" applyFont="1" applyFill="1" applyBorder="1" applyAlignment="1">
      <alignment vertical="center" wrapText="1"/>
    </xf>
    <xf numFmtId="0" fontId="0" fillId="0" borderId="1" xfId="0" applyBorder="1"/>
    <xf numFmtId="0" fontId="4" fillId="2" borderId="0" xfId="0" applyFont="1" applyFill="1" applyAlignment="1">
      <alignment horizontal="center"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8" fillId="4" borderId="0" xfId="0" applyFont="1" applyFill="1" applyAlignment="1">
      <alignment horizontal="left" vertical="center" wrapText="1"/>
    </xf>
    <xf numFmtId="0" fontId="8" fillId="4" borderId="1" xfId="0" applyFont="1" applyFill="1" applyBorder="1" applyAlignment="1">
      <alignment horizontal="left" vertical="center" wrapText="1"/>
    </xf>
    <xf numFmtId="0" fontId="5" fillId="4" borderId="2" xfId="0" applyFont="1" applyFill="1" applyBorder="1" applyAlignment="1">
      <alignment horizontal="center" wrapText="1"/>
    </xf>
    <xf numFmtId="0" fontId="5" fillId="4" borderId="1" xfId="0" applyFont="1" applyFill="1" applyBorder="1" applyAlignment="1">
      <alignment horizontal="left" vertical="center" wrapText="1"/>
    </xf>
  </cellXfs>
  <cellStyles count="2">
    <cellStyle name="Komma 3" xfId="1" xr:uid="{B72AD69C-C8E9-477C-8071-A7E5C82E501E}"/>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40F6-61A5-401F-9401-E0EDA28DCBEF}">
  <dimension ref="A1:L1000"/>
  <sheetViews>
    <sheetView tabSelected="1" workbookViewId="0">
      <selection activeCell="C26" sqref="C26"/>
    </sheetView>
  </sheetViews>
  <sheetFormatPr defaultRowHeight="15" x14ac:dyDescent="0.25"/>
  <cols>
    <col min="1" max="1" width="9.140625" style="1"/>
    <col min="2" max="2" width="40.42578125" style="1" bestFit="1" customWidth="1"/>
    <col min="3" max="3" width="43.85546875" style="1" bestFit="1" customWidth="1"/>
    <col min="4" max="8" width="14.28515625" style="1" bestFit="1" customWidth="1"/>
    <col min="9" max="9" width="13.42578125" style="1" customWidth="1"/>
    <col min="10" max="10" width="9.140625" style="1"/>
    <col min="11" max="11" width="17" style="1" bestFit="1" customWidth="1"/>
    <col min="12" max="16384" width="9.140625" style="1"/>
  </cols>
  <sheetData>
    <row r="1" spans="1:12" ht="15" customHeight="1" x14ac:dyDescent="0.25">
      <c r="A1" s="42" t="s">
        <v>74</v>
      </c>
      <c r="B1" s="43"/>
      <c r="C1" s="43"/>
      <c r="D1" s="43"/>
      <c r="E1" s="43"/>
      <c r="F1" s="43"/>
      <c r="G1" s="43"/>
      <c r="H1" s="43"/>
      <c r="I1" s="43"/>
      <c r="J1" s="43"/>
      <c r="K1" s="43"/>
    </row>
    <row r="2" spans="1:12" ht="15" customHeight="1" x14ac:dyDescent="0.15">
      <c r="A2" s="2"/>
      <c r="B2" s="2"/>
      <c r="C2" s="2"/>
      <c r="D2" s="3">
        <v>2026</v>
      </c>
      <c r="E2" s="3">
        <v>2027</v>
      </c>
      <c r="F2" s="3">
        <v>2028</v>
      </c>
      <c r="G2" s="3">
        <v>2029</v>
      </c>
      <c r="H2" s="3">
        <v>2030</v>
      </c>
      <c r="I2" s="3">
        <v>2031</v>
      </c>
      <c r="J2" s="2"/>
      <c r="K2" s="2"/>
    </row>
    <row r="3" spans="1:12" ht="15" customHeight="1" x14ac:dyDescent="0.25">
      <c r="A3" s="4"/>
      <c r="B3" s="5" t="s">
        <v>0</v>
      </c>
      <c r="C3" s="5"/>
      <c r="D3" s="6">
        <f>SUM(D4:D7)</f>
        <v>36029909</v>
      </c>
      <c r="E3" s="6">
        <f t="shared" ref="E3:I3" si="0">SUM(E4:E7)</f>
        <v>35866491</v>
      </c>
      <c r="F3" s="6">
        <f t="shared" si="0"/>
        <v>35642577</v>
      </c>
      <c r="G3" s="6">
        <f t="shared" si="0"/>
        <v>35328875</v>
      </c>
      <c r="H3" s="6">
        <f t="shared" si="0"/>
        <v>35111494</v>
      </c>
      <c r="I3" s="6">
        <f t="shared" si="0"/>
        <v>35048026</v>
      </c>
      <c r="J3" s="4"/>
      <c r="K3" s="4"/>
    </row>
    <row r="4" spans="1:12" ht="15" customHeight="1" x14ac:dyDescent="0.25">
      <c r="A4" s="4"/>
      <c r="B4" s="5"/>
      <c r="C4" s="4" t="s">
        <v>1</v>
      </c>
      <c r="D4" s="7">
        <v>2576612</v>
      </c>
      <c r="E4" s="7">
        <v>2588205</v>
      </c>
      <c r="F4" s="7">
        <v>2587024</v>
      </c>
      <c r="G4" s="7">
        <v>2587290</v>
      </c>
      <c r="H4" s="7">
        <v>2585391</v>
      </c>
      <c r="I4" s="7">
        <v>2582812</v>
      </c>
      <c r="J4" s="4"/>
      <c r="K4" s="4"/>
    </row>
    <row r="5" spans="1:12" ht="15" customHeight="1" x14ac:dyDescent="0.25">
      <c r="A5" s="4"/>
      <c r="B5" s="4"/>
      <c r="C5" s="4" t="s">
        <v>2</v>
      </c>
      <c r="D5" s="7">
        <v>12436304</v>
      </c>
      <c r="E5" s="7">
        <v>12380584</v>
      </c>
      <c r="F5" s="7">
        <v>12350262</v>
      </c>
      <c r="G5" s="7">
        <v>12319593</v>
      </c>
      <c r="H5" s="7">
        <v>12282592</v>
      </c>
      <c r="I5" s="7">
        <v>12259830</v>
      </c>
      <c r="J5" s="4"/>
      <c r="K5" s="4"/>
    </row>
    <row r="6" spans="1:12" ht="15" customHeight="1" x14ac:dyDescent="0.25">
      <c r="A6" s="4"/>
      <c r="B6" s="4"/>
      <c r="C6" s="4" t="s">
        <v>3</v>
      </c>
      <c r="D6" s="7">
        <v>21016993</v>
      </c>
      <c r="E6" s="7">
        <v>20850702</v>
      </c>
      <c r="F6" s="7">
        <v>20658291</v>
      </c>
      <c r="G6" s="7">
        <v>20421992</v>
      </c>
      <c r="H6" s="7">
        <v>20243511</v>
      </c>
      <c r="I6" s="7">
        <v>20205384</v>
      </c>
      <c r="J6" s="4"/>
      <c r="K6" s="4"/>
    </row>
    <row r="7" spans="1:12" ht="15" customHeight="1" x14ac:dyDescent="0.25">
      <c r="A7" s="4"/>
      <c r="B7" s="4"/>
      <c r="C7" s="4" t="s">
        <v>60</v>
      </c>
      <c r="D7" s="7"/>
      <c r="E7" s="7">
        <v>47000</v>
      </c>
      <c r="F7" s="7">
        <v>47000</v>
      </c>
      <c r="G7" s="7"/>
      <c r="H7" s="7"/>
      <c r="I7" s="7"/>
      <c r="J7" s="4"/>
      <c r="K7" s="4"/>
    </row>
    <row r="8" spans="1:12" ht="15" customHeight="1" x14ac:dyDescent="0.25">
      <c r="A8" s="5"/>
      <c r="B8" s="4"/>
      <c r="C8" s="4"/>
      <c r="D8" s="7"/>
      <c r="E8" s="7"/>
      <c r="F8" s="7"/>
      <c r="G8" s="7"/>
      <c r="H8" s="7"/>
      <c r="I8" s="7"/>
      <c r="J8" s="5"/>
      <c r="K8" s="5"/>
    </row>
    <row r="9" spans="1:12" ht="15" customHeight="1" x14ac:dyDescent="0.25">
      <c r="A9" s="5"/>
      <c r="B9" s="5" t="s">
        <v>4</v>
      </c>
      <c r="C9" s="5"/>
      <c r="D9" s="6">
        <v>3951596</v>
      </c>
      <c r="E9" s="6">
        <v>3958657</v>
      </c>
      <c r="F9" s="6">
        <v>3946474</v>
      </c>
      <c r="G9" s="6">
        <v>3946902</v>
      </c>
      <c r="H9" s="6">
        <v>3944247</v>
      </c>
      <c r="I9" s="6">
        <v>3940314</v>
      </c>
      <c r="J9" s="5"/>
      <c r="K9" s="5"/>
    </row>
    <row r="10" spans="1:12" ht="15" customHeight="1" x14ac:dyDescent="0.25">
      <c r="A10" s="5"/>
      <c r="B10" s="5"/>
      <c r="C10" s="4" t="s">
        <v>5</v>
      </c>
      <c r="D10" s="7">
        <v>923058</v>
      </c>
      <c r="E10" s="7">
        <v>925754</v>
      </c>
      <c r="F10" s="7">
        <v>922721</v>
      </c>
      <c r="G10" s="7">
        <v>922872</v>
      </c>
      <c r="H10" s="7">
        <v>922335</v>
      </c>
      <c r="I10" s="7">
        <v>921416</v>
      </c>
      <c r="J10" s="5"/>
      <c r="K10" s="5"/>
    </row>
    <row r="11" spans="1:12" ht="15" customHeight="1" x14ac:dyDescent="0.25">
      <c r="A11" s="5"/>
      <c r="B11" s="5"/>
      <c r="C11" s="4" t="s">
        <v>6</v>
      </c>
      <c r="D11" s="7">
        <v>2666672</v>
      </c>
      <c r="E11" s="7">
        <v>2670196</v>
      </c>
      <c r="F11" s="7">
        <v>2662047</v>
      </c>
      <c r="G11" s="7">
        <v>2662297</v>
      </c>
      <c r="H11" s="7">
        <v>2660393</v>
      </c>
      <c r="I11" s="7">
        <v>2657739</v>
      </c>
      <c r="J11" s="5"/>
      <c r="K11" s="5"/>
    </row>
    <row r="12" spans="1:12" ht="15" customHeight="1" x14ac:dyDescent="0.25">
      <c r="A12" s="4"/>
      <c r="B12" s="5"/>
      <c r="C12" s="4" t="s">
        <v>7</v>
      </c>
      <c r="D12" s="7">
        <v>361866</v>
      </c>
      <c r="E12" s="7">
        <v>362707</v>
      </c>
      <c r="F12" s="7">
        <v>361706</v>
      </c>
      <c r="G12" s="7">
        <v>361733</v>
      </c>
      <c r="H12" s="7">
        <v>361519</v>
      </c>
      <c r="I12" s="7">
        <v>361159</v>
      </c>
      <c r="J12" s="4"/>
      <c r="K12" s="4"/>
    </row>
    <row r="13" spans="1:12" ht="15" customHeight="1" x14ac:dyDescent="0.25">
      <c r="A13" s="5"/>
      <c r="B13" s="4"/>
      <c r="C13" s="4"/>
      <c r="D13" s="4"/>
      <c r="E13" s="4"/>
      <c r="F13" s="4"/>
      <c r="G13" s="4"/>
      <c r="H13" s="4"/>
      <c r="I13" s="4"/>
      <c r="J13" s="5"/>
      <c r="K13" s="5"/>
    </row>
    <row r="14" spans="1:12" ht="15" customHeight="1" x14ac:dyDescent="0.25">
      <c r="A14" s="4"/>
      <c r="B14" s="5" t="s">
        <v>8</v>
      </c>
      <c r="C14" s="5"/>
      <c r="D14" s="6">
        <v>1236675</v>
      </c>
      <c r="E14" s="6">
        <v>4003314</v>
      </c>
      <c r="F14" s="6">
        <v>6915337</v>
      </c>
      <c r="G14" s="6">
        <v>10470756</v>
      </c>
      <c r="H14" s="6">
        <v>13549114</v>
      </c>
      <c r="I14" s="6">
        <v>16735926</v>
      </c>
      <c r="J14" s="4"/>
      <c r="K14" s="4"/>
      <c r="L14" s="35"/>
    </row>
    <row r="15" spans="1:12" ht="15" customHeight="1" x14ac:dyDescent="0.25">
      <c r="A15" s="4"/>
      <c r="B15" s="4"/>
      <c r="C15" s="4" t="s">
        <v>9</v>
      </c>
      <c r="D15" s="7">
        <v>455593</v>
      </c>
      <c r="E15" s="7">
        <v>403390</v>
      </c>
      <c r="F15" s="7">
        <v>403390</v>
      </c>
      <c r="G15" s="7">
        <v>403391</v>
      </c>
      <c r="H15" s="7">
        <v>403391</v>
      </c>
      <c r="I15" s="7">
        <v>403390</v>
      </c>
      <c r="J15" s="4"/>
      <c r="K15" s="4"/>
    </row>
    <row r="16" spans="1:12" ht="15" customHeight="1" x14ac:dyDescent="0.25">
      <c r="A16" s="4"/>
      <c r="B16" s="4"/>
      <c r="C16" s="4" t="s">
        <v>10</v>
      </c>
      <c r="D16" s="7">
        <v>10661</v>
      </c>
      <c r="E16" s="7">
        <v>2834387</v>
      </c>
      <c r="F16" s="7">
        <v>5746410</v>
      </c>
      <c r="G16" s="7">
        <v>9301828</v>
      </c>
      <c r="H16" s="7">
        <v>12380186</v>
      </c>
      <c r="I16" s="7">
        <v>15566875</v>
      </c>
      <c r="J16" s="4"/>
      <c r="K16" s="4"/>
    </row>
    <row r="17" spans="1:11" ht="15" customHeight="1" x14ac:dyDescent="0.25">
      <c r="A17" s="4"/>
      <c r="B17" s="4"/>
      <c r="C17" s="4" t="s">
        <v>8</v>
      </c>
      <c r="D17" s="7">
        <v>770421</v>
      </c>
      <c r="E17" s="7">
        <v>765537</v>
      </c>
      <c r="F17" s="7">
        <v>765537</v>
      </c>
      <c r="G17" s="7">
        <v>765537</v>
      </c>
      <c r="H17" s="7">
        <v>765537</v>
      </c>
      <c r="I17" s="7">
        <v>765661</v>
      </c>
      <c r="J17" s="4"/>
      <c r="K17" s="4"/>
    </row>
    <row r="18" spans="1:11" ht="15" customHeight="1" x14ac:dyDescent="0.25">
      <c r="A18" s="4"/>
      <c r="B18" s="4"/>
      <c r="C18" s="4"/>
      <c r="D18" s="4"/>
      <c r="E18" s="4"/>
      <c r="F18" s="4"/>
      <c r="G18" s="4"/>
      <c r="H18" s="4"/>
      <c r="I18" s="4"/>
      <c r="J18" s="4"/>
      <c r="K18" s="4"/>
    </row>
    <row r="19" spans="1:11" ht="15" customHeight="1" x14ac:dyDescent="0.25">
      <c r="A19" s="4"/>
      <c r="B19" s="33" t="s">
        <v>61</v>
      </c>
      <c r="C19" s="8"/>
      <c r="D19" s="31">
        <f>D3+D9+D14</f>
        <v>41218180</v>
      </c>
      <c r="E19" s="31">
        <f t="shared" ref="E19:I19" si="1">E3+E9+E14</f>
        <v>43828462</v>
      </c>
      <c r="F19" s="31">
        <f t="shared" si="1"/>
        <v>46504388</v>
      </c>
      <c r="G19" s="31">
        <f t="shared" si="1"/>
        <v>49746533</v>
      </c>
      <c r="H19" s="31">
        <f t="shared" si="1"/>
        <v>52604855</v>
      </c>
      <c r="I19" s="31">
        <f t="shared" si="1"/>
        <v>55724266</v>
      </c>
      <c r="J19" s="4"/>
      <c r="K19" s="4"/>
    </row>
    <row r="20" spans="1:11" ht="15" customHeight="1" x14ac:dyDescent="0.25">
      <c r="A20" s="4"/>
      <c r="B20" s="41" t="s">
        <v>11</v>
      </c>
      <c r="C20" s="4"/>
      <c r="D20" s="30">
        <v>2781800</v>
      </c>
      <c r="E20" s="30">
        <v>2897000</v>
      </c>
      <c r="F20" s="30">
        <v>3029500</v>
      </c>
      <c r="G20" s="30">
        <v>3128200</v>
      </c>
      <c r="H20" s="31">
        <v>3256500</v>
      </c>
      <c r="I20" s="31">
        <v>3373600</v>
      </c>
      <c r="J20" s="4"/>
      <c r="K20" s="4"/>
    </row>
    <row r="21" spans="1:11" ht="15" customHeight="1" x14ac:dyDescent="0.25">
      <c r="A21" s="4"/>
      <c r="B21" s="34" t="s">
        <v>62</v>
      </c>
      <c r="C21" s="9"/>
      <c r="D21" s="32">
        <v>38436380</v>
      </c>
      <c r="E21" s="32">
        <v>40931462</v>
      </c>
      <c r="F21" s="32">
        <v>43474888</v>
      </c>
      <c r="G21" s="32">
        <v>46618333</v>
      </c>
      <c r="H21" s="31">
        <v>49348355</v>
      </c>
      <c r="I21" s="31">
        <v>52350666</v>
      </c>
      <c r="J21" s="4"/>
      <c r="K21" s="4"/>
    </row>
    <row r="22" spans="1:11" ht="15" customHeight="1" x14ac:dyDescent="0.25">
      <c r="D22" s="10">
        <v>41218180</v>
      </c>
    </row>
    <row r="23" spans="1:11" ht="15" customHeight="1" x14ac:dyDescent="0.25">
      <c r="D23" s="40"/>
      <c r="E23" s="40"/>
      <c r="F23" s="40"/>
      <c r="G23" s="40"/>
      <c r="H23" s="40"/>
      <c r="I23" s="40"/>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sheetData>
  <mergeCells count="1">
    <mergeCell ref="A1:K1"/>
  </mergeCells>
  <hyperlinks>
    <hyperlink ref="B3" location="'Zorg in Natura'!A1" display="Zorg in Natura" xr:uid="{86D868FA-6BA6-4135-9B17-A1AE8AA5139F}"/>
    <hyperlink ref="B9" location="'Persoonsgebonden budgetten'!A1" display="Persoonsgebonden budgetten" xr:uid="{D3B3EE97-2A6A-4A5B-A239-EE7BC2BA8EE9}"/>
    <hyperlink ref="B14" location="'Overig buiten contracteerruimte'!A1" display="Overig buiten contracteerruimte" xr:uid="{E556052D-8501-41E8-BE42-9B2D4D0B7D47}"/>
    <hyperlink ref="B20" location="Ontvangsten!A1" display="Ontvangsten WLZ" xr:uid="{5F404357-3B94-43AD-B607-F4485CF6A388}"/>
    <hyperlink ref="C15" location="Beheerskosten!A1" display="Beheerskosten" xr:uid="{898ED79C-77E0-4E80-9B8F-0E88D6DA6129}"/>
    <hyperlink ref="C16" location="'Nominaal en onverdeeld'!A1" display="Nominaal en onverdeeld" xr:uid="{914B952A-7EAA-47B1-B7C7-9C266E780DE2}"/>
    <hyperlink ref="C17" location="'Overig buiten contracteerruimte'!A1" display="Overig buiten contracteerruimte" xr:uid="{313ED942-B43D-451C-A27C-8365E4EEBE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E02F-BC29-4BEB-8350-0B066FC97738}">
  <dimension ref="A1:I68"/>
  <sheetViews>
    <sheetView topLeftCell="A7" workbookViewId="0">
      <selection activeCell="C16" sqref="C16:H16"/>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12</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35301.650999999998</v>
      </c>
      <c r="D3" s="15">
        <v>34792.04</v>
      </c>
      <c r="E3" s="15">
        <v>34575.85</v>
      </c>
      <c r="F3" s="15">
        <v>34318.334999999999</v>
      </c>
      <c r="G3" s="15">
        <v>34073.620999999999</v>
      </c>
      <c r="H3" s="15">
        <v>34073.620999999999</v>
      </c>
      <c r="I3" s="46"/>
    </row>
    <row r="4" spans="1:9" x14ac:dyDescent="0.15">
      <c r="A4" s="4"/>
      <c r="B4" s="16" t="s">
        <v>14</v>
      </c>
      <c r="C4" s="17">
        <v>728.25800000000004</v>
      </c>
      <c r="D4" s="17">
        <v>1074.451</v>
      </c>
      <c r="E4" s="17">
        <v>1066.7270000000001</v>
      </c>
      <c r="F4" s="17">
        <v>1010.54</v>
      </c>
      <c r="G4" s="17">
        <v>1037.873</v>
      </c>
      <c r="H4" s="17">
        <v>974.40499999999997</v>
      </c>
      <c r="I4" s="46"/>
    </row>
    <row r="5" spans="1:9" x14ac:dyDescent="0.15">
      <c r="A5" s="18"/>
      <c r="B5" s="18" t="s">
        <v>15</v>
      </c>
      <c r="C5" s="19">
        <v>728.25800000000004</v>
      </c>
      <c r="D5" s="19">
        <v>1074.451</v>
      </c>
      <c r="E5" s="19">
        <v>1066.7270000000001</v>
      </c>
      <c r="F5" s="19">
        <v>1010.54</v>
      </c>
      <c r="G5" s="19">
        <v>1037.873</v>
      </c>
      <c r="H5" s="19">
        <v>974.40499999999997</v>
      </c>
      <c r="I5" s="46"/>
    </row>
    <row r="6" spans="1:9" x14ac:dyDescent="0.15">
      <c r="A6" s="20"/>
      <c r="B6" s="21" t="s">
        <v>16</v>
      </c>
      <c r="C6" s="22">
        <v>36029.909</v>
      </c>
      <c r="D6" s="22">
        <v>35866.491000000002</v>
      </c>
      <c r="E6" s="22">
        <v>35642.576999999997</v>
      </c>
      <c r="F6" s="22">
        <v>35328.875</v>
      </c>
      <c r="G6" s="22">
        <v>35111.493999999999</v>
      </c>
      <c r="H6" s="22">
        <v>35048.025999999998</v>
      </c>
      <c r="I6" s="46"/>
    </row>
    <row r="7" spans="1:9" x14ac:dyDescent="0.25">
      <c r="A7" s="47" t="s">
        <v>17</v>
      </c>
      <c r="B7" s="47"/>
      <c r="C7" s="47"/>
      <c r="D7" s="47"/>
      <c r="E7" s="47"/>
      <c r="F7" s="47"/>
      <c r="G7" s="47"/>
      <c r="H7" s="47"/>
      <c r="I7" s="47"/>
    </row>
    <row r="8" spans="1:9" x14ac:dyDescent="0.25">
      <c r="A8" s="47"/>
      <c r="B8" s="47"/>
      <c r="C8" s="47"/>
      <c r="D8" s="47"/>
      <c r="E8" s="47"/>
      <c r="F8" s="47"/>
      <c r="G8" s="47"/>
      <c r="H8" s="47"/>
      <c r="I8" s="47"/>
    </row>
    <row r="9" spans="1:9" x14ac:dyDescent="0.25">
      <c r="A9" s="48"/>
      <c r="B9" s="48"/>
      <c r="C9" s="48"/>
      <c r="D9" s="48"/>
      <c r="E9" s="48"/>
      <c r="F9" s="48"/>
      <c r="G9" s="48"/>
      <c r="H9" s="48"/>
      <c r="I9" s="48"/>
    </row>
    <row r="10" spans="1:9" x14ac:dyDescent="0.15">
      <c r="A10" s="23"/>
      <c r="B10" s="49" t="s">
        <v>18</v>
      </c>
      <c r="C10" s="49"/>
      <c r="D10" s="49"/>
      <c r="E10" s="49"/>
      <c r="F10" s="49"/>
      <c r="G10" s="49"/>
      <c r="H10" s="49"/>
      <c r="I10" s="49"/>
    </row>
    <row r="11" spans="1:9" x14ac:dyDescent="0.15">
      <c r="A11" s="23"/>
      <c r="B11" s="24" t="s">
        <v>14</v>
      </c>
      <c r="C11" s="25">
        <v>728.25799999999992</v>
      </c>
      <c r="D11" s="25">
        <v>1074.451</v>
      </c>
      <c r="E11" s="25">
        <v>1066.7269999999994</v>
      </c>
      <c r="F11" s="25">
        <v>1010.5400000000001</v>
      </c>
      <c r="G11" s="25">
        <v>1037.8730000000003</v>
      </c>
      <c r="H11" s="25">
        <v>974.4050000000002</v>
      </c>
      <c r="I11" s="26" t="s">
        <v>19</v>
      </c>
    </row>
    <row r="12" spans="1:9" ht="33.75" x14ac:dyDescent="0.25">
      <c r="A12" s="27" t="s">
        <v>20</v>
      </c>
      <c r="B12" s="4" t="s">
        <v>21</v>
      </c>
      <c r="C12" s="7">
        <v>0</v>
      </c>
      <c r="D12" s="7">
        <v>0</v>
      </c>
      <c r="E12" s="7">
        <v>0</v>
      </c>
      <c r="F12" s="7">
        <v>0</v>
      </c>
      <c r="G12" s="7">
        <v>36.067</v>
      </c>
      <c r="H12" s="7">
        <v>0</v>
      </c>
      <c r="I12" s="28" t="s">
        <v>67</v>
      </c>
    </row>
    <row r="13" spans="1:9" ht="180" x14ac:dyDescent="0.25">
      <c r="A13" s="27" t="s">
        <v>20</v>
      </c>
      <c r="B13" s="4" t="s">
        <v>22</v>
      </c>
      <c r="C13" s="7">
        <v>-542.80200000000002</v>
      </c>
      <c r="D13" s="7">
        <v>-225.41600000000003</v>
      </c>
      <c r="E13" s="7">
        <v>-225.41600000000003</v>
      </c>
      <c r="F13" s="7">
        <v>-225.41600000000003</v>
      </c>
      <c r="G13" s="7">
        <v>-225.41600000000003</v>
      </c>
      <c r="H13" s="7">
        <v>-225.41600000000003</v>
      </c>
      <c r="I13" s="28" t="s">
        <v>68</v>
      </c>
    </row>
    <row r="14" spans="1:9" x14ac:dyDescent="0.25">
      <c r="A14" s="27" t="s">
        <v>23</v>
      </c>
      <c r="B14" s="4" t="s">
        <v>72</v>
      </c>
      <c r="C14" s="7">
        <v>1271.06</v>
      </c>
      <c r="D14" s="7">
        <v>1252.867</v>
      </c>
      <c r="E14" s="7">
        <v>1245.1429999999996</v>
      </c>
      <c r="F14" s="7">
        <v>1235.9560000000001</v>
      </c>
      <c r="G14" s="7">
        <v>1227.2220000000002</v>
      </c>
      <c r="H14" s="7">
        <v>1226.2780000000002</v>
      </c>
      <c r="I14" s="28" t="s">
        <v>71</v>
      </c>
    </row>
    <row r="15" spans="1:9" ht="45" x14ac:dyDescent="0.25">
      <c r="A15" s="27" t="s">
        <v>23</v>
      </c>
      <c r="B15" s="4" t="s">
        <v>24</v>
      </c>
      <c r="C15" s="7">
        <v>0</v>
      </c>
      <c r="D15" s="7">
        <v>47</v>
      </c>
      <c r="E15" s="7">
        <v>47</v>
      </c>
      <c r="F15" s="7">
        <v>0</v>
      </c>
      <c r="G15" s="7">
        <v>0</v>
      </c>
      <c r="H15" s="7">
        <v>0</v>
      </c>
      <c r="I15" s="28" t="s">
        <v>63</v>
      </c>
    </row>
    <row r="16" spans="1:9" ht="33.75" x14ac:dyDescent="0.25">
      <c r="A16" s="27" t="s">
        <v>23</v>
      </c>
      <c r="B16" s="4" t="s">
        <v>25</v>
      </c>
      <c r="C16" s="7">
        <v>0</v>
      </c>
      <c r="D16" s="7">
        <v>0</v>
      </c>
      <c r="E16" s="7">
        <v>0</v>
      </c>
      <c r="F16" s="7">
        <v>0</v>
      </c>
      <c r="G16" s="7">
        <v>0</v>
      </c>
      <c r="H16" s="7">
        <v>-26.456999999999997</v>
      </c>
      <c r="I16" s="28" t="s">
        <v>26</v>
      </c>
    </row>
    <row r="17" spans="1:9" x14ac:dyDescent="0.25">
      <c r="A17" s="36"/>
      <c r="B17" s="35"/>
      <c r="C17" s="37"/>
      <c r="D17" s="37"/>
      <c r="E17" s="37"/>
      <c r="F17" s="37"/>
      <c r="G17" s="37"/>
      <c r="H17" s="37"/>
      <c r="I17" s="38"/>
    </row>
    <row r="18" spans="1:9" x14ac:dyDescent="0.25">
      <c r="A18" s="36"/>
      <c r="B18" s="35"/>
      <c r="C18" s="37"/>
      <c r="D18" s="37"/>
      <c r="E18" s="37"/>
      <c r="F18" s="37"/>
      <c r="G18" s="37"/>
      <c r="H18" s="37"/>
      <c r="I18" s="38"/>
    </row>
    <row r="19" spans="1:9" x14ac:dyDescent="0.25">
      <c r="A19" s="36"/>
      <c r="B19" s="35"/>
      <c r="C19" s="37"/>
      <c r="D19" s="37"/>
      <c r="E19" s="37"/>
      <c r="F19" s="37"/>
      <c r="G19" s="37"/>
      <c r="H19" s="37"/>
      <c r="I19" s="38"/>
    </row>
    <row r="20" spans="1:9" x14ac:dyDescent="0.25">
      <c r="A20" s="36"/>
      <c r="B20" s="35"/>
      <c r="C20" s="37"/>
      <c r="D20" s="37"/>
      <c r="E20" s="37"/>
      <c r="F20" s="37"/>
      <c r="G20" s="37"/>
      <c r="H20" s="37"/>
      <c r="I20" s="38"/>
    </row>
    <row r="21" spans="1:9" x14ac:dyDescent="0.25">
      <c r="A21" s="36"/>
      <c r="B21" s="35"/>
      <c r="C21" s="37"/>
      <c r="D21" s="37"/>
      <c r="E21" s="37"/>
      <c r="F21" s="37"/>
      <c r="G21" s="37"/>
      <c r="H21" s="37"/>
      <c r="I21" s="38"/>
    </row>
    <row r="22" spans="1:9" x14ac:dyDescent="0.25">
      <c r="A22" s="36"/>
      <c r="B22" s="35"/>
      <c r="C22" s="37"/>
      <c r="D22" s="37"/>
      <c r="E22" s="37"/>
      <c r="F22" s="37"/>
      <c r="G22" s="37"/>
      <c r="H22" s="37"/>
      <c r="I22" s="38"/>
    </row>
    <row r="23" spans="1:9" x14ac:dyDescent="0.25">
      <c r="A23" s="36"/>
      <c r="B23" s="35"/>
      <c r="C23" s="37"/>
      <c r="D23" s="37"/>
      <c r="E23" s="37"/>
      <c r="F23" s="37"/>
      <c r="G23" s="37"/>
      <c r="H23" s="37"/>
      <c r="I23" s="38"/>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sheetData>
  <mergeCells count="5">
    <mergeCell ref="A1:G1"/>
    <mergeCell ref="I2:I4"/>
    <mergeCell ref="I5:I6"/>
    <mergeCell ref="A7:I9"/>
    <mergeCell ref="B10:I10"/>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E566-E731-48FB-BB31-047E10E2331F}">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27</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3849.98</v>
      </c>
      <c r="D3" s="15">
        <v>3823.5320000000002</v>
      </c>
      <c r="E3" s="15">
        <v>3811.837</v>
      </c>
      <c r="F3" s="15">
        <v>3812.248</v>
      </c>
      <c r="G3" s="15">
        <v>3805.924</v>
      </c>
      <c r="H3" s="15">
        <v>3805.924</v>
      </c>
      <c r="I3" s="46"/>
    </row>
    <row r="4" spans="1:9" x14ac:dyDescent="0.15">
      <c r="A4" s="4"/>
      <c r="B4" s="16" t="s">
        <v>14</v>
      </c>
      <c r="C4" s="17">
        <v>101.616</v>
      </c>
      <c r="D4" s="17">
        <v>135.125</v>
      </c>
      <c r="E4" s="17">
        <v>134.637</v>
      </c>
      <c r="F4" s="17">
        <v>134.654</v>
      </c>
      <c r="G4" s="17">
        <v>138.32300000000001</v>
      </c>
      <c r="H4" s="17">
        <v>134.38999999999999</v>
      </c>
      <c r="I4" s="46"/>
    </row>
    <row r="5" spans="1:9" x14ac:dyDescent="0.15">
      <c r="A5" s="18"/>
      <c r="B5" s="18" t="s">
        <v>15</v>
      </c>
      <c r="C5" s="19">
        <v>101.616</v>
      </c>
      <c r="D5" s="19">
        <v>135.125</v>
      </c>
      <c r="E5" s="19">
        <v>134.637</v>
      </c>
      <c r="F5" s="19">
        <v>134.654</v>
      </c>
      <c r="G5" s="19">
        <v>138.32300000000001</v>
      </c>
      <c r="H5" s="19">
        <v>134.38999999999999</v>
      </c>
      <c r="I5" s="46"/>
    </row>
    <row r="6" spans="1:9" x14ac:dyDescent="0.15">
      <c r="A6" s="20"/>
      <c r="B6" s="21" t="s">
        <v>16</v>
      </c>
      <c r="C6" s="22">
        <v>3951.596</v>
      </c>
      <c r="D6" s="22">
        <v>3958.6570000000002</v>
      </c>
      <c r="E6" s="22">
        <v>3946.4740000000002</v>
      </c>
      <c r="F6" s="22">
        <v>3946.902</v>
      </c>
      <c r="G6" s="22">
        <v>3944.2469999999998</v>
      </c>
      <c r="H6" s="22">
        <v>3940.3139999999999</v>
      </c>
      <c r="I6" s="46"/>
    </row>
    <row r="7" spans="1:9" x14ac:dyDescent="0.25">
      <c r="A7" s="47" t="s">
        <v>28</v>
      </c>
      <c r="B7" s="47"/>
      <c r="C7" s="47"/>
      <c r="D7" s="47"/>
      <c r="E7" s="47"/>
      <c r="F7" s="47"/>
      <c r="G7" s="47"/>
      <c r="H7" s="47"/>
      <c r="I7" s="47"/>
    </row>
    <row r="8" spans="1:9" x14ac:dyDescent="0.25">
      <c r="A8" s="47"/>
      <c r="B8" s="47"/>
      <c r="C8" s="47"/>
      <c r="D8" s="47"/>
      <c r="E8" s="47"/>
      <c r="F8" s="47"/>
      <c r="G8" s="47"/>
      <c r="H8" s="47"/>
      <c r="I8" s="47"/>
    </row>
    <row r="9" spans="1:9" x14ac:dyDescent="0.25">
      <c r="A9" s="48"/>
      <c r="B9" s="48"/>
      <c r="C9" s="48"/>
      <c r="D9" s="48"/>
      <c r="E9" s="48"/>
      <c r="F9" s="48"/>
      <c r="G9" s="48"/>
      <c r="H9" s="48"/>
      <c r="I9" s="48"/>
    </row>
    <row r="10" spans="1:9" x14ac:dyDescent="0.15">
      <c r="A10" s="23"/>
      <c r="B10" s="49" t="s">
        <v>18</v>
      </c>
      <c r="C10" s="49"/>
      <c r="D10" s="49"/>
      <c r="E10" s="49"/>
      <c r="F10" s="49"/>
      <c r="G10" s="49"/>
      <c r="H10" s="49"/>
      <c r="I10" s="49"/>
    </row>
    <row r="11" spans="1:9" x14ac:dyDescent="0.15">
      <c r="A11" s="23"/>
      <c r="B11" s="24" t="s">
        <v>14</v>
      </c>
      <c r="C11" s="25">
        <v>101.616</v>
      </c>
      <c r="D11" s="25">
        <v>135.125</v>
      </c>
      <c r="E11" s="25">
        <v>134.63699999999997</v>
      </c>
      <c r="F11" s="25">
        <v>134.654</v>
      </c>
      <c r="G11" s="25">
        <v>138.32299999999998</v>
      </c>
      <c r="H11" s="25">
        <v>134.38999999999999</v>
      </c>
      <c r="I11" s="26" t="s">
        <v>19</v>
      </c>
    </row>
    <row r="12" spans="1:9" ht="33.75" x14ac:dyDescent="0.25">
      <c r="A12" s="27" t="s">
        <v>20</v>
      </c>
      <c r="B12" s="4" t="s">
        <v>21</v>
      </c>
      <c r="C12" s="7">
        <v>0</v>
      </c>
      <c r="D12" s="7">
        <v>0</v>
      </c>
      <c r="E12" s="7">
        <v>0</v>
      </c>
      <c r="F12" s="7">
        <v>0</v>
      </c>
      <c r="G12" s="7">
        <v>3.9329999999999998</v>
      </c>
      <c r="H12" s="7">
        <v>0</v>
      </c>
      <c r="I12" s="28" t="s">
        <v>67</v>
      </c>
    </row>
    <row r="13" spans="1:9" ht="180" x14ac:dyDescent="0.25">
      <c r="A13" s="27" t="s">
        <v>20</v>
      </c>
      <c r="B13" s="4" t="s">
        <v>22</v>
      </c>
      <c r="C13" s="7">
        <v>-59.197999999999993</v>
      </c>
      <c r="D13" s="7">
        <v>-24.584000000000003</v>
      </c>
      <c r="E13" s="7">
        <v>-24.584000000000003</v>
      </c>
      <c r="F13" s="7">
        <v>-24.584000000000003</v>
      </c>
      <c r="G13" s="7">
        <v>-24.584000000000003</v>
      </c>
      <c r="H13" s="7">
        <v>-24.584000000000003</v>
      </c>
      <c r="I13" s="28" t="s">
        <v>68</v>
      </c>
    </row>
    <row r="14" spans="1:9" x14ac:dyDescent="0.25">
      <c r="A14" s="27" t="s">
        <v>23</v>
      </c>
      <c r="B14" s="4" t="s">
        <v>72</v>
      </c>
      <c r="C14" s="7">
        <v>160.81399999999999</v>
      </c>
      <c r="D14" s="7">
        <v>159.709</v>
      </c>
      <c r="E14" s="7">
        <v>159.22099999999998</v>
      </c>
      <c r="F14" s="7">
        <v>159.238</v>
      </c>
      <c r="G14" s="7">
        <v>158.97399999999999</v>
      </c>
      <c r="H14" s="7">
        <v>158.97399999999999</v>
      </c>
      <c r="I14" s="28" t="s">
        <v>71</v>
      </c>
    </row>
    <row r="15" spans="1:9" x14ac:dyDescent="0.25">
      <c r="A15" s="36"/>
      <c r="B15" s="35"/>
      <c r="C15" s="37"/>
      <c r="D15" s="37"/>
      <c r="E15" s="37"/>
      <c r="F15" s="37"/>
      <c r="G15" s="37"/>
      <c r="H15" s="37"/>
      <c r="I15" s="38"/>
    </row>
    <row r="16" spans="1:9" x14ac:dyDescent="0.25">
      <c r="A16" s="36"/>
      <c r="B16" s="35"/>
      <c r="C16" s="37"/>
      <c r="D16" s="37"/>
      <c r="E16" s="37"/>
      <c r="F16" s="37"/>
      <c r="G16" s="37"/>
      <c r="H16" s="37"/>
      <c r="I16" s="38"/>
    </row>
    <row r="17" spans="1:9" x14ac:dyDescent="0.25">
      <c r="A17" s="36"/>
      <c r="B17" s="35"/>
      <c r="C17" s="37"/>
      <c r="D17" s="37"/>
      <c r="E17" s="37"/>
      <c r="F17" s="37"/>
      <c r="G17" s="37"/>
      <c r="H17" s="37"/>
      <c r="I17" s="38"/>
    </row>
    <row r="18" spans="1:9" x14ac:dyDescent="0.25">
      <c r="A18" s="36"/>
      <c r="B18" s="35"/>
      <c r="C18" s="37"/>
      <c r="D18" s="37"/>
      <c r="E18" s="37"/>
      <c r="F18" s="37"/>
      <c r="G18" s="37"/>
      <c r="H18" s="37"/>
      <c r="I18" s="38"/>
    </row>
    <row r="19" spans="1:9" x14ac:dyDescent="0.25">
      <c r="A19" s="36"/>
      <c r="B19" s="35"/>
      <c r="C19" s="37"/>
      <c r="D19" s="37"/>
      <c r="E19" s="37"/>
      <c r="F19" s="37"/>
      <c r="G19" s="37"/>
      <c r="H19" s="37"/>
      <c r="I19" s="38"/>
    </row>
    <row r="20" spans="1:9" x14ac:dyDescent="0.25">
      <c r="A20" s="36"/>
      <c r="B20" s="35"/>
      <c r="C20" s="37"/>
      <c r="D20" s="37"/>
      <c r="E20" s="37"/>
      <c r="F20" s="37"/>
      <c r="G20" s="37"/>
      <c r="H20" s="37"/>
      <c r="I20" s="38"/>
    </row>
    <row r="21" spans="1:9" x14ac:dyDescent="0.25">
      <c r="A21" s="36"/>
      <c r="B21" s="35"/>
      <c r="C21" s="37"/>
      <c r="D21" s="37"/>
      <c r="E21" s="37"/>
      <c r="F21" s="37"/>
      <c r="G21" s="37"/>
      <c r="H21" s="37"/>
      <c r="I21" s="38"/>
    </row>
    <row r="22" spans="1:9" x14ac:dyDescent="0.25">
      <c r="A22" s="36"/>
      <c r="B22" s="35"/>
      <c r="C22" s="37"/>
      <c r="D22" s="37"/>
      <c r="E22" s="37"/>
      <c r="F22" s="37"/>
      <c r="G22" s="37"/>
      <c r="H22" s="37"/>
      <c r="I22" s="38"/>
    </row>
    <row r="23" spans="1:9" x14ac:dyDescent="0.25">
      <c r="A23" s="36"/>
      <c r="B23" s="35"/>
      <c r="C23" s="37"/>
      <c r="D23" s="37"/>
      <c r="E23" s="37"/>
      <c r="F23" s="37"/>
      <c r="G23" s="37"/>
      <c r="H23" s="37"/>
      <c r="I23" s="38"/>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sheetData>
  <mergeCells count="5">
    <mergeCell ref="A1:G1"/>
    <mergeCell ref="I2:I4"/>
    <mergeCell ref="I5:I6"/>
    <mergeCell ref="A7:I9"/>
    <mergeCell ref="B10:I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B794-406D-40E0-908A-5B2285825B06}">
  <dimension ref="A1:I69"/>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29</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440.67599999999999</v>
      </c>
      <c r="D3" s="15">
        <v>393.97899999999998</v>
      </c>
      <c r="E3" s="15">
        <v>393.97899999999998</v>
      </c>
      <c r="F3" s="15">
        <v>393.97899999999998</v>
      </c>
      <c r="G3" s="15">
        <v>393.97899999999998</v>
      </c>
      <c r="H3" s="15">
        <v>393.97899999999998</v>
      </c>
      <c r="I3" s="46"/>
    </row>
    <row r="4" spans="1:9" x14ac:dyDescent="0.15">
      <c r="A4" s="4"/>
      <c r="B4" s="16" t="s">
        <v>14</v>
      </c>
      <c r="C4" s="17">
        <v>14.917</v>
      </c>
      <c r="D4" s="17">
        <v>9.4109999999999996</v>
      </c>
      <c r="E4" s="17">
        <v>9.4109999999999996</v>
      </c>
      <c r="F4" s="17">
        <v>9.4120000000000008</v>
      </c>
      <c r="G4" s="17">
        <v>9.4120000000000008</v>
      </c>
      <c r="H4" s="17">
        <v>9.4109999999999996</v>
      </c>
      <c r="I4" s="46"/>
    </row>
    <row r="5" spans="1:9" x14ac:dyDescent="0.15">
      <c r="A5" s="18"/>
      <c r="B5" s="18" t="s">
        <v>15</v>
      </c>
      <c r="C5" s="19">
        <v>14.917</v>
      </c>
      <c r="D5" s="19">
        <v>9.4109999999999996</v>
      </c>
      <c r="E5" s="19">
        <v>9.4109999999999996</v>
      </c>
      <c r="F5" s="19">
        <v>9.4120000000000008</v>
      </c>
      <c r="G5" s="19">
        <v>9.4120000000000008</v>
      </c>
      <c r="H5" s="19">
        <v>9.4109999999999996</v>
      </c>
      <c r="I5" s="46"/>
    </row>
    <row r="6" spans="1:9" x14ac:dyDescent="0.15">
      <c r="A6" s="20"/>
      <c r="B6" s="21" t="s">
        <v>16</v>
      </c>
      <c r="C6" s="22">
        <v>455.59299999999996</v>
      </c>
      <c r="D6" s="22">
        <v>403.39</v>
      </c>
      <c r="E6" s="22">
        <v>403.39</v>
      </c>
      <c r="F6" s="22">
        <v>403.39099999999996</v>
      </c>
      <c r="G6" s="22">
        <v>403.39099999999996</v>
      </c>
      <c r="H6" s="22">
        <v>403.39</v>
      </c>
      <c r="I6" s="46"/>
    </row>
    <row r="7" spans="1:9" x14ac:dyDescent="0.25">
      <c r="A7" s="47" t="s">
        <v>30</v>
      </c>
      <c r="B7" s="47"/>
      <c r="C7" s="47"/>
      <c r="D7" s="47"/>
      <c r="E7" s="47"/>
      <c r="F7" s="47"/>
      <c r="G7" s="47"/>
      <c r="H7" s="47"/>
      <c r="I7" s="47"/>
    </row>
    <row r="8" spans="1:9" x14ac:dyDescent="0.25">
      <c r="A8" s="47"/>
      <c r="B8" s="47"/>
      <c r="C8" s="47"/>
      <c r="D8" s="47"/>
      <c r="E8" s="47"/>
      <c r="F8" s="47"/>
      <c r="G8" s="47"/>
      <c r="H8" s="47"/>
      <c r="I8" s="47"/>
    </row>
    <row r="9" spans="1:9" x14ac:dyDescent="0.25">
      <c r="A9" s="48"/>
      <c r="B9" s="48"/>
      <c r="C9" s="48"/>
      <c r="D9" s="48"/>
      <c r="E9" s="48"/>
      <c r="F9" s="48"/>
      <c r="G9" s="48"/>
      <c r="H9" s="48"/>
      <c r="I9" s="48"/>
    </row>
    <row r="10" spans="1:9" x14ac:dyDescent="0.15">
      <c r="A10" s="23"/>
      <c r="B10" s="49" t="s">
        <v>18</v>
      </c>
      <c r="C10" s="49"/>
      <c r="D10" s="49"/>
      <c r="E10" s="49"/>
      <c r="F10" s="49"/>
      <c r="G10" s="49"/>
      <c r="H10" s="49"/>
      <c r="I10" s="49"/>
    </row>
    <row r="11" spans="1:9" x14ac:dyDescent="0.15">
      <c r="A11" s="23"/>
      <c r="B11" s="24" t="s">
        <v>14</v>
      </c>
      <c r="C11" s="25">
        <v>14.917</v>
      </c>
      <c r="D11" s="25">
        <v>9.4109999999999996</v>
      </c>
      <c r="E11" s="25">
        <v>9.4109999999999996</v>
      </c>
      <c r="F11" s="25">
        <v>9.411999999999999</v>
      </c>
      <c r="G11" s="25">
        <v>9.411999999999999</v>
      </c>
      <c r="H11" s="25">
        <v>9.4109999999999996</v>
      </c>
      <c r="I11" s="26" t="s">
        <v>19</v>
      </c>
    </row>
    <row r="12" spans="1:9" x14ac:dyDescent="0.25">
      <c r="A12" s="27" t="s">
        <v>20</v>
      </c>
      <c r="B12" s="4" t="s">
        <v>69</v>
      </c>
      <c r="C12" s="7">
        <v>-1</v>
      </c>
      <c r="D12" s="7">
        <v>-1</v>
      </c>
      <c r="E12" s="7">
        <v>-1</v>
      </c>
      <c r="F12" s="7">
        <v>-1</v>
      </c>
      <c r="G12" s="7">
        <v>-1</v>
      </c>
      <c r="H12" s="7">
        <v>-1</v>
      </c>
      <c r="I12" s="28" t="s">
        <v>70</v>
      </c>
    </row>
    <row r="13" spans="1:9" x14ac:dyDescent="0.25">
      <c r="A13" s="27" t="s">
        <v>23</v>
      </c>
      <c r="B13" s="4" t="s">
        <v>72</v>
      </c>
      <c r="C13" s="7">
        <v>15.917</v>
      </c>
      <c r="D13" s="7">
        <v>14.228999999999999</v>
      </c>
      <c r="E13" s="7">
        <v>14.228999999999999</v>
      </c>
      <c r="F13" s="7">
        <v>14.229999999999999</v>
      </c>
      <c r="G13" s="7">
        <v>14.229999999999999</v>
      </c>
      <c r="H13" s="7">
        <v>14.228999999999999</v>
      </c>
      <c r="I13" s="28" t="s">
        <v>71</v>
      </c>
    </row>
    <row r="14" spans="1:9" x14ac:dyDescent="0.25">
      <c r="A14" s="27" t="s">
        <v>23</v>
      </c>
      <c r="B14" s="4" t="s">
        <v>31</v>
      </c>
      <c r="C14" s="7">
        <v>0</v>
      </c>
      <c r="D14" s="7">
        <v>-3.8180000000000001</v>
      </c>
      <c r="E14" s="7">
        <v>-3.8180000000000001</v>
      </c>
      <c r="F14" s="7">
        <v>-3.8180000000000001</v>
      </c>
      <c r="G14" s="7">
        <v>-3.8180000000000001</v>
      </c>
      <c r="H14" s="7">
        <v>-3.8180000000000001</v>
      </c>
      <c r="I14" s="28" t="s">
        <v>32</v>
      </c>
    </row>
    <row r="15" spans="1:9" x14ac:dyDescent="0.25">
      <c r="A15" s="36"/>
      <c r="B15" s="35"/>
      <c r="C15" s="37"/>
      <c r="D15" s="37"/>
      <c r="E15" s="37"/>
      <c r="F15" s="37"/>
      <c r="G15" s="37"/>
      <c r="H15" s="37"/>
      <c r="I15" s="38"/>
    </row>
    <row r="16" spans="1:9" x14ac:dyDescent="0.25">
      <c r="A16" s="36"/>
      <c r="B16" s="35"/>
      <c r="C16" s="37"/>
      <c r="D16" s="37"/>
      <c r="E16" s="37"/>
      <c r="F16" s="37"/>
      <c r="G16" s="37"/>
      <c r="H16" s="37"/>
      <c r="I16" s="38"/>
    </row>
    <row r="17" spans="1:9" x14ac:dyDescent="0.25">
      <c r="A17" s="36"/>
      <c r="B17" s="35"/>
      <c r="C17" s="37"/>
      <c r="D17" s="37"/>
      <c r="E17" s="37"/>
      <c r="F17" s="37"/>
      <c r="G17" s="37"/>
      <c r="H17" s="37"/>
      <c r="I17" s="38"/>
    </row>
    <row r="18" spans="1:9" x14ac:dyDescent="0.25">
      <c r="A18" s="36"/>
      <c r="B18" s="35"/>
      <c r="C18" s="37"/>
      <c r="D18" s="37"/>
      <c r="E18" s="37"/>
      <c r="F18" s="37"/>
      <c r="G18" s="37"/>
      <c r="H18" s="37"/>
      <c r="I18" s="38"/>
    </row>
    <row r="19" spans="1:9" x14ac:dyDescent="0.25">
      <c r="A19" s="36"/>
      <c r="B19" s="35"/>
      <c r="C19" s="37"/>
      <c r="D19" s="37"/>
      <c r="E19" s="37"/>
      <c r="F19" s="37"/>
      <c r="G19" s="37"/>
      <c r="H19" s="37"/>
      <c r="I19" s="38"/>
    </row>
    <row r="20" spans="1:9" x14ac:dyDescent="0.25">
      <c r="A20" s="36"/>
      <c r="B20" s="35"/>
      <c r="C20" s="37"/>
      <c r="D20" s="37"/>
      <c r="E20" s="37"/>
      <c r="F20" s="37"/>
      <c r="G20" s="37"/>
      <c r="H20" s="37"/>
      <c r="I20" s="38"/>
    </row>
    <row r="21" spans="1:9" x14ac:dyDescent="0.25">
      <c r="A21" s="36"/>
      <c r="B21" s="35"/>
      <c r="C21" s="37"/>
      <c r="D21" s="37"/>
      <c r="E21" s="37"/>
      <c r="F21" s="37"/>
      <c r="G21" s="37"/>
      <c r="H21" s="37"/>
      <c r="I21" s="38"/>
    </row>
    <row r="22" spans="1:9" x14ac:dyDescent="0.25">
      <c r="A22" s="36"/>
      <c r="B22" s="35"/>
      <c r="C22" s="37"/>
      <c r="D22" s="37"/>
      <c r="E22" s="37"/>
      <c r="F22" s="37"/>
      <c r="G22" s="37"/>
      <c r="H22" s="37"/>
      <c r="I22" s="38"/>
    </row>
    <row r="23" spans="1:9" x14ac:dyDescent="0.25">
      <c r="A23" s="36"/>
      <c r="B23" s="35"/>
      <c r="C23" s="37"/>
      <c r="D23" s="37"/>
      <c r="E23" s="37"/>
      <c r="F23" s="37"/>
      <c r="G23" s="37"/>
      <c r="H23" s="37"/>
      <c r="I23" s="38"/>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row r="69" spans="1:9" x14ac:dyDescent="0.25">
      <c r="A69" s="35"/>
      <c r="B69" s="35"/>
      <c r="C69" s="35"/>
      <c r="D69" s="35"/>
      <c r="E69" s="35"/>
      <c r="F69" s="35"/>
      <c r="G69" s="35"/>
      <c r="H69" s="35"/>
      <c r="I69" s="38"/>
    </row>
  </sheetData>
  <mergeCells count="5">
    <mergeCell ref="A1:G1"/>
    <mergeCell ref="I2:I4"/>
    <mergeCell ref="I5:I6"/>
    <mergeCell ref="A7:I9"/>
    <mergeCell ref="B10:I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AA6F-A846-4FC5-9607-F37C3A3331B2}">
  <dimension ref="A1:I68"/>
  <sheetViews>
    <sheetView topLeftCell="A6" workbookViewId="0">
      <selection activeCell="C12" sqref="C12:C23"/>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33</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1589.538</v>
      </c>
      <c r="D3" s="15">
        <v>4600.5410000000002</v>
      </c>
      <c r="E3" s="15">
        <v>7698.451</v>
      </c>
      <c r="F3" s="15">
        <v>10825.858</v>
      </c>
      <c r="G3" s="15">
        <v>14112.905000000001</v>
      </c>
      <c r="H3" s="15">
        <v>14112.905000000001</v>
      </c>
      <c r="I3" s="46"/>
    </row>
    <row r="4" spans="1:9" x14ac:dyDescent="0.15">
      <c r="A4" s="4"/>
      <c r="B4" s="16" t="s">
        <v>14</v>
      </c>
      <c r="C4" s="17">
        <v>-1578.877</v>
      </c>
      <c r="D4" s="17">
        <v>-1766.154</v>
      </c>
      <c r="E4" s="17">
        <v>-1952.0409999999999</v>
      </c>
      <c r="F4" s="17">
        <v>-1524.03</v>
      </c>
      <c r="G4" s="17">
        <v>-1732.7190000000001</v>
      </c>
      <c r="H4" s="17">
        <v>1453.97</v>
      </c>
      <c r="I4" s="46"/>
    </row>
    <row r="5" spans="1:9" x14ac:dyDescent="0.15">
      <c r="A5" s="18"/>
      <c r="B5" s="18" t="s">
        <v>15</v>
      </c>
      <c r="C5" s="19">
        <v>-1578.877</v>
      </c>
      <c r="D5" s="19">
        <v>-1766.154</v>
      </c>
      <c r="E5" s="19">
        <v>-1952.0409999999999</v>
      </c>
      <c r="F5" s="19">
        <v>-1524.03</v>
      </c>
      <c r="G5" s="19">
        <v>-1732.7190000000001</v>
      </c>
      <c r="H5" s="19">
        <v>1453.97</v>
      </c>
      <c r="I5" s="46"/>
    </row>
    <row r="6" spans="1:9" x14ac:dyDescent="0.15">
      <c r="A6" s="20"/>
      <c r="B6" s="21" t="s">
        <v>16</v>
      </c>
      <c r="C6" s="22">
        <v>10.661000000000058</v>
      </c>
      <c r="D6" s="22">
        <v>2834.3870000000002</v>
      </c>
      <c r="E6" s="22">
        <v>5746.41</v>
      </c>
      <c r="F6" s="22">
        <v>9301.8279999999995</v>
      </c>
      <c r="G6" s="22">
        <v>12380.186000000002</v>
      </c>
      <c r="H6" s="22">
        <v>15566.875</v>
      </c>
      <c r="I6" s="46"/>
    </row>
    <row r="7" spans="1:9" x14ac:dyDescent="0.25">
      <c r="A7" s="47" t="s">
        <v>34</v>
      </c>
      <c r="B7" s="47"/>
      <c r="C7" s="47"/>
      <c r="D7" s="47"/>
      <c r="E7" s="47"/>
      <c r="F7" s="47"/>
      <c r="G7" s="47"/>
      <c r="H7" s="47"/>
      <c r="I7" s="47"/>
    </row>
    <row r="8" spans="1:9" x14ac:dyDescent="0.25">
      <c r="A8" s="47"/>
      <c r="B8" s="47"/>
      <c r="C8" s="47"/>
      <c r="D8" s="47"/>
      <c r="E8" s="47"/>
      <c r="F8" s="47"/>
      <c r="G8" s="47"/>
      <c r="H8" s="47"/>
      <c r="I8" s="47"/>
    </row>
    <row r="9" spans="1:9" x14ac:dyDescent="0.25">
      <c r="A9" s="48"/>
      <c r="B9" s="48"/>
      <c r="C9" s="48"/>
      <c r="D9" s="48"/>
      <c r="E9" s="48"/>
      <c r="F9" s="48"/>
      <c r="G9" s="48"/>
      <c r="H9" s="48"/>
      <c r="I9" s="48"/>
    </row>
    <row r="10" spans="1:9" x14ac:dyDescent="0.15">
      <c r="A10" s="23"/>
      <c r="B10" s="49" t="s">
        <v>18</v>
      </c>
      <c r="C10" s="49"/>
      <c r="D10" s="49"/>
      <c r="E10" s="49"/>
      <c r="F10" s="49"/>
      <c r="G10" s="49"/>
      <c r="H10" s="49"/>
      <c r="I10" s="49"/>
    </row>
    <row r="11" spans="1:9" x14ac:dyDescent="0.15">
      <c r="A11" s="23"/>
      <c r="B11" s="24" t="s">
        <v>14</v>
      </c>
      <c r="C11" s="25">
        <v>-1578.877</v>
      </c>
      <c r="D11" s="25">
        <v>-1766.154</v>
      </c>
      <c r="E11" s="25">
        <v>-1952.0409999999999</v>
      </c>
      <c r="F11" s="25">
        <v>-1524.0299999999997</v>
      </c>
      <c r="G11" s="25">
        <v>-1732.7189999999996</v>
      </c>
      <c r="H11" s="25">
        <v>1453.9700000000003</v>
      </c>
      <c r="I11" s="26" t="s">
        <v>19</v>
      </c>
    </row>
    <row r="12" spans="1:9" ht="56.25" x14ac:dyDescent="0.25">
      <c r="A12" s="27" t="s">
        <v>20</v>
      </c>
      <c r="B12" s="4" t="s">
        <v>35</v>
      </c>
      <c r="C12" s="7">
        <v>-23.456999999999997</v>
      </c>
      <c r="D12" s="7">
        <v>-4.8000000000000007</v>
      </c>
      <c r="E12" s="7">
        <v>-24.289000000000001</v>
      </c>
      <c r="F12" s="7">
        <v>10.452999999999999</v>
      </c>
      <c r="G12" s="7">
        <v>-15.638999999999999</v>
      </c>
      <c r="H12" s="7">
        <v>215.12700000000001</v>
      </c>
      <c r="I12" s="28" t="s">
        <v>73</v>
      </c>
    </row>
    <row r="13" spans="1:9" ht="33.75" x14ac:dyDescent="0.25">
      <c r="A13" s="27" t="s">
        <v>20</v>
      </c>
      <c r="B13" s="4" t="s">
        <v>36</v>
      </c>
      <c r="C13" s="7">
        <v>0</v>
      </c>
      <c r="D13" s="7">
        <v>0</v>
      </c>
      <c r="E13" s="7">
        <v>0</v>
      </c>
      <c r="F13" s="7">
        <v>0</v>
      </c>
      <c r="G13" s="7">
        <v>0</v>
      </c>
      <c r="H13" s="7">
        <v>54.927</v>
      </c>
      <c r="I13" s="28" t="s">
        <v>37</v>
      </c>
    </row>
    <row r="14" spans="1:9" ht="33.75" x14ac:dyDescent="0.25">
      <c r="A14" s="27" t="s">
        <v>20</v>
      </c>
      <c r="B14" s="4" t="s">
        <v>38</v>
      </c>
      <c r="C14" s="7">
        <v>0</v>
      </c>
      <c r="D14" s="7">
        <v>-34.680999999999997</v>
      </c>
      <c r="E14" s="7">
        <v>0</v>
      </c>
      <c r="F14" s="7">
        <v>0</v>
      </c>
      <c r="G14" s="7">
        <v>0</v>
      </c>
      <c r="H14" s="7">
        <v>0</v>
      </c>
      <c r="I14" s="28" t="s">
        <v>39</v>
      </c>
    </row>
    <row r="15" spans="1:9" x14ac:dyDescent="0.25">
      <c r="A15" s="27" t="s">
        <v>20</v>
      </c>
      <c r="B15" s="4" t="s">
        <v>64</v>
      </c>
      <c r="C15" s="7">
        <v>0</v>
      </c>
      <c r="D15" s="7">
        <v>0</v>
      </c>
      <c r="E15" s="7">
        <v>-17.890999999999998</v>
      </c>
      <c r="F15" s="7">
        <v>-18.149999999999999</v>
      </c>
      <c r="G15" s="7">
        <v>-18.149999999999999</v>
      </c>
      <c r="H15" s="7">
        <v>-18.149999999999999</v>
      </c>
      <c r="I15" s="28" t="s">
        <v>65</v>
      </c>
    </row>
    <row r="16" spans="1:9" ht="22.5" x14ac:dyDescent="0.25">
      <c r="A16" s="27" t="s">
        <v>20</v>
      </c>
      <c r="B16" s="4" t="s">
        <v>40</v>
      </c>
      <c r="C16" s="7">
        <v>-1.823</v>
      </c>
      <c r="D16" s="7">
        <v>-10.63300000000001</v>
      </c>
      <c r="E16" s="7">
        <v>27.96699999999997</v>
      </c>
      <c r="F16" s="7">
        <v>-79.674000000000063</v>
      </c>
      <c r="G16" s="7">
        <v>-56.268999999999949</v>
      </c>
      <c r="H16" s="7">
        <v>-193.91399999999999</v>
      </c>
      <c r="I16" s="28" t="s">
        <v>41</v>
      </c>
    </row>
    <row r="17" spans="1:9" ht="33.75" x14ac:dyDescent="0.25">
      <c r="A17" s="27" t="s">
        <v>23</v>
      </c>
      <c r="B17" s="4" t="s">
        <v>25</v>
      </c>
      <c r="C17" s="7">
        <v>0</v>
      </c>
      <c r="D17" s="7">
        <v>0</v>
      </c>
      <c r="E17" s="7">
        <v>0</v>
      </c>
      <c r="F17" s="7">
        <v>0</v>
      </c>
      <c r="G17" s="7">
        <v>0</v>
      </c>
      <c r="H17" s="7">
        <v>3252.8199999999997</v>
      </c>
      <c r="I17" s="28" t="s">
        <v>26</v>
      </c>
    </row>
    <row r="18" spans="1:9" ht="45" x14ac:dyDescent="0.25">
      <c r="A18" s="27" t="s">
        <v>23</v>
      </c>
      <c r="B18" s="4" t="s">
        <v>42</v>
      </c>
      <c r="C18" s="7">
        <v>0</v>
      </c>
      <c r="D18" s="7">
        <v>0</v>
      </c>
      <c r="E18" s="7">
        <v>0</v>
      </c>
      <c r="F18" s="7">
        <v>660</v>
      </c>
      <c r="G18" s="7">
        <v>660</v>
      </c>
      <c r="H18" s="7">
        <v>660</v>
      </c>
      <c r="I18" s="28" t="s">
        <v>43</v>
      </c>
    </row>
    <row r="19" spans="1:9" ht="45" x14ac:dyDescent="0.25">
      <c r="A19" s="27" t="s">
        <v>23</v>
      </c>
      <c r="B19" s="4" t="s">
        <v>44</v>
      </c>
      <c r="C19" s="7">
        <v>0</v>
      </c>
      <c r="D19" s="7">
        <v>0</v>
      </c>
      <c r="E19" s="7">
        <v>-15</v>
      </c>
      <c r="F19" s="7">
        <v>-15</v>
      </c>
      <c r="G19" s="7">
        <v>-15</v>
      </c>
      <c r="H19" s="7">
        <v>-15</v>
      </c>
      <c r="I19" s="28" t="s">
        <v>45</v>
      </c>
    </row>
    <row r="20" spans="1:9" ht="45" x14ac:dyDescent="0.25">
      <c r="A20" s="27" t="s">
        <v>23</v>
      </c>
      <c r="B20" s="4" t="s">
        <v>24</v>
      </c>
      <c r="C20" s="7">
        <v>0</v>
      </c>
      <c r="D20" s="7">
        <v>-47</v>
      </c>
      <c r="E20" s="7">
        <v>-47</v>
      </c>
      <c r="F20" s="7">
        <v>0</v>
      </c>
      <c r="G20" s="7">
        <v>0</v>
      </c>
      <c r="H20" s="7">
        <v>0</v>
      </c>
      <c r="I20" s="28" t="s">
        <v>63</v>
      </c>
    </row>
    <row r="21" spans="1:9" ht="33.75" x14ac:dyDescent="0.25">
      <c r="A21" s="27" t="s">
        <v>23</v>
      </c>
      <c r="B21" s="4" t="s">
        <v>46</v>
      </c>
      <c r="C21" s="7">
        <v>-13.002000000000001</v>
      </c>
      <c r="D21" s="7">
        <v>-19.602</v>
      </c>
      <c r="E21" s="7">
        <v>-19.602</v>
      </c>
      <c r="F21" s="7">
        <v>-19.602</v>
      </c>
      <c r="G21" s="7">
        <v>-19.602</v>
      </c>
      <c r="H21" s="7">
        <v>-19.602</v>
      </c>
      <c r="I21" s="28" t="s">
        <v>66</v>
      </c>
    </row>
    <row r="22" spans="1:9" ht="45" x14ac:dyDescent="0.25">
      <c r="A22" s="27" t="s">
        <v>23</v>
      </c>
      <c r="B22" s="4" t="s">
        <v>47</v>
      </c>
      <c r="C22" s="7">
        <v>0</v>
      </c>
      <c r="D22" s="7">
        <v>-130</v>
      </c>
      <c r="E22" s="7">
        <v>-345</v>
      </c>
      <c r="F22" s="7">
        <v>-560</v>
      </c>
      <c r="G22" s="7">
        <v>-775</v>
      </c>
      <c r="H22" s="7">
        <v>-990</v>
      </c>
      <c r="I22" s="28" t="s">
        <v>48</v>
      </c>
    </row>
    <row r="23" spans="1:9" x14ac:dyDescent="0.25">
      <c r="A23" s="27" t="s">
        <v>23</v>
      </c>
      <c r="B23" s="4" t="s">
        <v>72</v>
      </c>
      <c r="C23" s="7">
        <v>-1540.595</v>
      </c>
      <c r="D23" s="7">
        <v>-1519.4380000000001</v>
      </c>
      <c r="E23" s="7">
        <v>-1511.2259999999999</v>
      </c>
      <c r="F23" s="7">
        <v>-1502.0569999999998</v>
      </c>
      <c r="G23" s="7">
        <v>-1493.0589999999997</v>
      </c>
      <c r="H23" s="7">
        <v>-1492.2379999999998</v>
      </c>
      <c r="I23" s="28" t="s">
        <v>71</v>
      </c>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sheetData>
  <mergeCells count="5">
    <mergeCell ref="A1:G1"/>
    <mergeCell ref="I2:I4"/>
    <mergeCell ref="I5:I6"/>
    <mergeCell ref="A7:I9"/>
    <mergeCell ref="B10:I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84863-521C-4301-B18A-F9A312581FE3}">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49</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734.11500000000001</v>
      </c>
      <c r="D3" s="15">
        <v>729.40200000000004</v>
      </c>
      <c r="E3" s="15">
        <v>729.40200000000004</v>
      </c>
      <c r="F3" s="15">
        <v>729.40200000000004</v>
      </c>
      <c r="G3" s="15">
        <v>729.40200000000004</v>
      </c>
      <c r="H3" s="15">
        <v>729.40200000000004</v>
      </c>
      <c r="I3" s="46"/>
    </row>
    <row r="4" spans="1:9" x14ac:dyDescent="0.15">
      <c r="A4" s="4"/>
      <c r="B4" s="16" t="s">
        <v>14</v>
      </c>
      <c r="C4" s="17">
        <v>36.305999999999997</v>
      </c>
      <c r="D4" s="17">
        <v>36.134999999999998</v>
      </c>
      <c r="E4" s="17">
        <v>36.134999999999998</v>
      </c>
      <c r="F4" s="17">
        <v>36.134999999999998</v>
      </c>
      <c r="G4" s="17">
        <v>36.134999999999998</v>
      </c>
      <c r="H4" s="17">
        <v>36.259</v>
      </c>
      <c r="I4" s="46"/>
    </row>
    <row r="5" spans="1:9" x14ac:dyDescent="0.15">
      <c r="A5" s="18"/>
      <c r="B5" s="18" t="s">
        <v>15</v>
      </c>
      <c r="C5" s="19">
        <v>36.305999999999997</v>
      </c>
      <c r="D5" s="19">
        <v>36.134999999999998</v>
      </c>
      <c r="E5" s="19">
        <v>36.134999999999998</v>
      </c>
      <c r="F5" s="19">
        <v>36.134999999999998</v>
      </c>
      <c r="G5" s="19">
        <v>36.134999999999998</v>
      </c>
      <c r="H5" s="19">
        <v>36.259</v>
      </c>
      <c r="I5" s="46"/>
    </row>
    <row r="6" spans="1:9" x14ac:dyDescent="0.15">
      <c r="A6" s="20"/>
      <c r="B6" s="21" t="s">
        <v>16</v>
      </c>
      <c r="C6" s="22">
        <v>770.42100000000005</v>
      </c>
      <c r="D6" s="22">
        <v>765.53700000000003</v>
      </c>
      <c r="E6" s="22">
        <v>765.53700000000003</v>
      </c>
      <c r="F6" s="22">
        <v>765.53700000000003</v>
      </c>
      <c r="G6" s="22">
        <v>765.53700000000003</v>
      </c>
      <c r="H6" s="22">
        <v>765.66100000000006</v>
      </c>
      <c r="I6" s="46"/>
    </row>
    <row r="7" spans="1:9" x14ac:dyDescent="0.25">
      <c r="A7" s="47" t="s">
        <v>50</v>
      </c>
      <c r="B7" s="47"/>
      <c r="C7" s="47"/>
      <c r="D7" s="47"/>
      <c r="E7" s="47"/>
      <c r="F7" s="47"/>
      <c r="G7" s="47"/>
      <c r="H7" s="47"/>
      <c r="I7" s="47"/>
    </row>
    <row r="8" spans="1:9" x14ac:dyDescent="0.25">
      <c r="A8" s="47"/>
      <c r="B8" s="47"/>
      <c r="C8" s="47"/>
      <c r="D8" s="47"/>
      <c r="E8" s="47"/>
      <c r="F8" s="47"/>
      <c r="G8" s="47"/>
      <c r="H8" s="47"/>
      <c r="I8" s="47"/>
    </row>
    <row r="9" spans="1:9" x14ac:dyDescent="0.25">
      <c r="A9" s="48"/>
      <c r="B9" s="48"/>
      <c r="C9" s="48"/>
      <c r="D9" s="48"/>
      <c r="E9" s="48"/>
      <c r="F9" s="48"/>
      <c r="G9" s="48"/>
      <c r="H9" s="48"/>
      <c r="I9" s="48"/>
    </row>
    <row r="10" spans="1:9" x14ac:dyDescent="0.15">
      <c r="A10" s="23"/>
      <c r="B10" s="49" t="s">
        <v>18</v>
      </c>
      <c r="C10" s="49"/>
      <c r="D10" s="49"/>
      <c r="E10" s="49"/>
      <c r="F10" s="49"/>
      <c r="G10" s="49"/>
      <c r="H10" s="49"/>
      <c r="I10" s="49"/>
    </row>
    <row r="11" spans="1:9" x14ac:dyDescent="0.15">
      <c r="A11" s="23"/>
      <c r="B11" s="24" t="s">
        <v>14</v>
      </c>
      <c r="C11" s="25">
        <v>36.305999999999997</v>
      </c>
      <c r="D11" s="25">
        <v>36.135000000000005</v>
      </c>
      <c r="E11" s="25">
        <v>36.135000000000005</v>
      </c>
      <c r="F11" s="25">
        <v>36.135000000000005</v>
      </c>
      <c r="G11" s="25">
        <v>36.135000000000005</v>
      </c>
      <c r="H11" s="25">
        <v>36.259</v>
      </c>
      <c r="I11" s="26" t="s">
        <v>19</v>
      </c>
    </row>
    <row r="12" spans="1:9" ht="33.75" x14ac:dyDescent="0.25">
      <c r="A12" s="27" t="s">
        <v>20</v>
      </c>
      <c r="B12" s="4" t="s">
        <v>51</v>
      </c>
      <c r="C12" s="7">
        <v>2</v>
      </c>
      <c r="D12" s="7">
        <v>2</v>
      </c>
      <c r="E12" s="7">
        <v>2</v>
      </c>
      <c r="F12" s="7">
        <v>2</v>
      </c>
      <c r="G12" s="7">
        <v>2</v>
      </c>
      <c r="H12" s="7">
        <v>2</v>
      </c>
      <c r="I12" s="28" t="s">
        <v>52</v>
      </c>
    </row>
    <row r="13" spans="1:9" x14ac:dyDescent="0.25">
      <c r="A13" s="27" t="s">
        <v>23</v>
      </c>
      <c r="B13" s="4" t="s">
        <v>72</v>
      </c>
      <c r="C13" s="7">
        <v>26.306000000000001</v>
      </c>
      <c r="D13" s="7">
        <v>26.135000000000002</v>
      </c>
      <c r="E13" s="7">
        <v>26.135000000000002</v>
      </c>
      <c r="F13" s="7">
        <v>26.135000000000002</v>
      </c>
      <c r="G13" s="7">
        <v>26.135000000000002</v>
      </c>
      <c r="H13" s="7">
        <v>26.259</v>
      </c>
      <c r="I13" s="28" t="s">
        <v>71</v>
      </c>
    </row>
    <row r="14" spans="1:9" ht="33.75" x14ac:dyDescent="0.25">
      <c r="A14" s="27" t="s">
        <v>23</v>
      </c>
      <c r="B14" s="4" t="s">
        <v>53</v>
      </c>
      <c r="C14" s="7">
        <v>8</v>
      </c>
      <c r="D14" s="7">
        <v>8</v>
      </c>
      <c r="E14" s="7">
        <v>8</v>
      </c>
      <c r="F14" s="7">
        <v>8</v>
      </c>
      <c r="G14" s="7">
        <v>8</v>
      </c>
      <c r="H14" s="7">
        <v>8</v>
      </c>
      <c r="I14" s="28" t="s">
        <v>54</v>
      </c>
    </row>
    <row r="15" spans="1:9" x14ac:dyDescent="0.25">
      <c r="A15" s="36"/>
      <c r="B15" s="35"/>
      <c r="C15" s="37"/>
      <c r="D15" s="37"/>
      <c r="E15" s="37"/>
      <c r="F15" s="37"/>
      <c r="G15" s="37"/>
      <c r="H15" s="37"/>
      <c r="I15" s="38"/>
    </row>
    <row r="16" spans="1:9" x14ac:dyDescent="0.25">
      <c r="A16" s="36"/>
      <c r="B16" s="35"/>
      <c r="C16" s="37"/>
      <c r="D16" s="37"/>
      <c r="E16" s="37"/>
      <c r="F16" s="37"/>
      <c r="G16" s="37"/>
      <c r="H16" s="37"/>
      <c r="I16" s="38"/>
    </row>
    <row r="17" spans="1:9" x14ac:dyDescent="0.25">
      <c r="A17" s="36"/>
      <c r="B17" s="35"/>
      <c r="C17" s="37"/>
      <c r="D17" s="37"/>
      <c r="E17" s="37"/>
      <c r="F17" s="37"/>
      <c r="G17" s="37"/>
      <c r="H17" s="37"/>
      <c r="I17" s="38"/>
    </row>
    <row r="18" spans="1:9" x14ac:dyDescent="0.25">
      <c r="A18" s="36"/>
      <c r="B18" s="35"/>
      <c r="C18" s="37"/>
      <c r="D18" s="37"/>
      <c r="E18" s="37"/>
      <c r="F18" s="37"/>
      <c r="G18" s="37"/>
      <c r="H18" s="37"/>
      <c r="I18" s="38"/>
    </row>
    <row r="19" spans="1:9" x14ac:dyDescent="0.25">
      <c r="A19" s="36"/>
      <c r="B19" s="35"/>
      <c r="C19" s="37"/>
      <c r="D19" s="37"/>
      <c r="E19" s="37"/>
      <c r="F19" s="37"/>
      <c r="G19" s="37"/>
      <c r="H19" s="37"/>
      <c r="I19" s="38"/>
    </row>
    <row r="20" spans="1:9" x14ac:dyDescent="0.25">
      <c r="A20" s="36"/>
      <c r="B20" s="35"/>
      <c r="C20" s="37"/>
      <c r="D20" s="37"/>
      <c r="E20" s="37"/>
      <c r="F20" s="37"/>
      <c r="G20" s="37"/>
      <c r="H20" s="37"/>
      <c r="I20" s="38"/>
    </row>
    <row r="21" spans="1:9" x14ac:dyDescent="0.25">
      <c r="A21" s="36"/>
      <c r="B21" s="35"/>
      <c r="C21" s="37"/>
      <c r="D21" s="37"/>
      <c r="E21" s="37"/>
      <c r="F21" s="37"/>
      <c r="G21" s="37"/>
      <c r="H21" s="37"/>
      <c r="I21" s="38"/>
    </row>
    <row r="22" spans="1:9" x14ac:dyDescent="0.25">
      <c r="A22" s="36"/>
      <c r="B22" s="35"/>
      <c r="C22" s="37"/>
      <c r="D22" s="37"/>
      <c r="E22" s="37"/>
      <c r="F22" s="37"/>
      <c r="G22" s="37"/>
      <c r="H22" s="37"/>
      <c r="I22" s="38"/>
    </row>
    <row r="23" spans="1:9" x14ac:dyDescent="0.25">
      <c r="A23" s="36"/>
      <c r="B23" s="35"/>
      <c r="C23" s="37"/>
      <c r="D23" s="37"/>
      <c r="E23" s="37"/>
      <c r="F23" s="37"/>
      <c r="G23" s="37"/>
      <c r="H23" s="37"/>
      <c r="I23" s="38"/>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sheetData>
  <mergeCells count="5">
    <mergeCell ref="A1:G1"/>
    <mergeCell ref="I2:I4"/>
    <mergeCell ref="I5:I6"/>
    <mergeCell ref="A7:I9"/>
    <mergeCell ref="B10: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DBA7-5C2E-423D-A8FA-5F261AF8EC21}">
  <dimension ref="A1:I68"/>
  <sheetViews>
    <sheetView workbookViewId="0">
      <selection sqref="A1:G1"/>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29" customWidth="1"/>
    <col min="10" max="16384" width="9.140625" style="1"/>
  </cols>
  <sheetData>
    <row r="1" spans="1:9" x14ac:dyDescent="0.25">
      <c r="A1" s="44" t="s">
        <v>55</v>
      </c>
      <c r="B1" s="44"/>
      <c r="C1" s="44"/>
      <c r="D1" s="44"/>
      <c r="E1" s="44"/>
      <c r="F1" s="44"/>
      <c r="G1" s="44"/>
      <c r="H1" s="11"/>
      <c r="I1" s="12"/>
    </row>
    <row r="2" spans="1:9" x14ac:dyDescent="0.15">
      <c r="A2" s="13"/>
      <c r="B2" s="13"/>
      <c r="C2" s="13">
        <v>2026</v>
      </c>
      <c r="D2" s="13">
        <v>2027</v>
      </c>
      <c r="E2" s="13">
        <v>2028</v>
      </c>
      <c r="F2" s="13">
        <v>2029</v>
      </c>
      <c r="G2" s="13">
        <v>2030</v>
      </c>
      <c r="H2" s="13">
        <v>2031</v>
      </c>
      <c r="I2" s="45"/>
    </row>
    <row r="3" spans="1:9" x14ac:dyDescent="0.15">
      <c r="A3" s="4"/>
      <c r="B3" s="14" t="s">
        <v>13</v>
      </c>
      <c r="C3" s="15">
        <v>2760.1</v>
      </c>
      <c r="D3" s="15">
        <v>2872.3</v>
      </c>
      <c r="E3" s="15">
        <v>3001</v>
      </c>
      <c r="F3" s="15">
        <v>3115.2</v>
      </c>
      <c r="G3" s="15">
        <v>3241.7</v>
      </c>
      <c r="H3" s="15">
        <v>3241.7</v>
      </c>
      <c r="I3" s="46"/>
    </row>
    <row r="4" spans="1:9" x14ac:dyDescent="0.15">
      <c r="A4" s="4"/>
      <c r="B4" s="16" t="s">
        <v>14</v>
      </c>
      <c r="C4" s="17">
        <v>21.7</v>
      </c>
      <c r="D4" s="17">
        <v>24.7</v>
      </c>
      <c r="E4" s="17">
        <v>28.5</v>
      </c>
      <c r="F4" s="17">
        <v>13</v>
      </c>
      <c r="G4" s="17">
        <v>14.8</v>
      </c>
      <c r="H4" s="17">
        <v>131.9</v>
      </c>
      <c r="I4" s="46"/>
    </row>
    <row r="5" spans="1:9" x14ac:dyDescent="0.15">
      <c r="A5" s="18"/>
      <c r="B5" s="18" t="s">
        <v>15</v>
      </c>
      <c r="C5" s="19">
        <v>21.7</v>
      </c>
      <c r="D5" s="19">
        <v>24.7</v>
      </c>
      <c r="E5" s="19">
        <v>28.5</v>
      </c>
      <c r="F5" s="19">
        <v>13</v>
      </c>
      <c r="G5" s="19">
        <v>14.8</v>
      </c>
      <c r="H5" s="19">
        <v>131.9</v>
      </c>
      <c r="I5" s="46"/>
    </row>
    <row r="6" spans="1:9" x14ac:dyDescent="0.15">
      <c r="A6" s="20"/>
      <c r="B6" s="21" t="s">
        <v>16</v>
      </c>
      <c r="C6" s="22">
        <v>2781.7999999999997</v>
      </c>
      <c r="D6" s="22">
        <v>2897</v>
      </c>
      <c r="E6" s="22">
        <v>3029.5</v>
      </c>
      <c r="F6" s="22">
        <v>3128.2</v>
      </c>
      <c r="G6" s="22">
        <v>3256.5</v>
      </c>
      <c r="H6" s="22">
        <v>3373.6</v>
      </c>
      <c r="I6" s="46"/>
    </row>
    <row r="7" spans="1:9" x14ac:dyDescent="0.25">
      <c r="A7" s="46" t="s">
        <v>75</v>
      </c>
      <c r="B7" s="46"/>
      <c r="C7" s="46"/>
      <c r="D7" s="46"/>
      <c r="E7" s="46"/>
      <c r="F7" s="46"/>
      <c r="G7" s="46"/>
      <c r="H7" s="46"/>
      <c r="I7" s="46"/>
    </row>
    <row r="8" spans="1:9" x14ac:dyDescent="0.25">
      <c r="A8" s="46"/>
      <c r="B8" s="46"/>
      <c r="C8" s="46"/>
      <c r="D8" s="46"/>
      <c r="E8" s="46"/>
      <c r="F8" s="46"/>
      <c r="G8" s="46"/>
      <c r="H8" s="46"/>
      <c r="I8" s="46"/>
    </row>
    <row r="9" spans="1:9" x14ac:dyDescent="0.25">
      <c r="A9" s="50"/>
      <c r="B9" s="50"/>
      <c r="C9" s="50"/>
      <c r="D9" s="50"/>
      <c r="E9" s="50"/>
      <c r="F9" s="50"/>
      <c r="G9" s="50"/>
      <c r="H9" s="50"/>
      <c r="I9" s="50"/>
    </row>
    <row r="10" spans="1:9" x14ac:dyDescent="0.15">
      <c r="A10" s="23"/>
      <c r="B10" s="49" t="s">
        <v>18</v>
      </c>
      <c r="C10" s="49"/>
      <c r="D10" s="49"/>
      <c r="E10" s="49"/>
      <c r="F10" s="49"/>
      <c r="G10" s="49"/>
      <c r="H10" s="49"/>
      <c r="I10" s="49"/>
    </row>
    <row r="11" spans="1:9" x14ac:dyDescent="0.15">
      <c r="A11" s="23"/>
      <c r="B11" s="24" t="s">
        <v>14</v>
      </c>
      <c r="C11" s="25">
        <v>21.700000000000003</v>
      </c>
      <c r="D11" s="25">
        <v>24.7</v>
      </c>
      <c r="E11" s="25">
        <v>28.5</v>
      </c>
      <c r="F11" s="25">
        <v>13</v>
      </c>
      <c r="G11" s="25">
        <v>14.799999999999999</v>
      </c>
      <c r="H11" s="25">
        <v>131.9</v>
      </c>
      <c r="I11" s="26" t="s">
        <v>19</v>
      </c>
    </row>
    <row r="12" spans="1:9" ht="33.75" x14ac:dyDescent="0.25">
      <c r="A12" s="27" t="s">
        <v>20</v>
      </c>
      <c r="B12" s="4" t="s">
        <v>56</v>
      </c>
      <c r="C12" s="7">
        <v>13.3</v>
      </c>
      <c r="D12" s="7">
        <v>10.6</v>
      </c>
      <c r="E12" s="7">
        <v>4.7</v>
      </c>
      <c r="F12" s="7">
        <v>-13.5</v>
      </c>
      <c r="G12" s="7">
        <v>-9.1</v>
      </c>
      <c r="H12" s="7">
        <v>-17.7</v>
      </c>
      <c r="I12" s="28" t="s">
        <v>57</v>
      </c>
    </row>
    <row r="13" spans="1:9" ht="33.75" x14ac:dyDescent="0.25">
      <c r="A13" s="27" t="s">
        <v>23</v>
      </c>
      <c r="B13" s="4" t="s">
        <v>25</v>
      </c>
      <c r="C13" s="7">
        <v>0</v>
      </c>
      <c r="D13" s="7">
        <v>0</v>
      </c>
      <c r="E13" s="7">
        <v>0</v>
      </c>
      <c r="F13" s="7">
        <v>0</v>
      </c>
      <c r="G13" s="7">
        <v>0</v>
      </c>
      <c r="H13" s="7">
        <v>125.8</v>
      </c>
      <c r="I13" s="28" t="s">
        <v>26</v>
      </c>
    </row>
    <row r="14" spans="1:9" ht="22.5" x14ac:dyDescent="0.25">
      <c r="A14" s="27" t="s">
        <v>23</v>
      </c>
      <c r="B14" s="4" t="s">
        <v>58</v>
      </c>
      <c r="C14" s="7">
        <v>8.4</v>
      </c>
      <c r="D14" s="7">
        <v>14.1</v>
      </c>
      <c r="E14" s="7">
        <v>23.8</v>
      </c>
      <c r="F14" s="7">
        <v>26.5</v>
      </c>
      <c r="G14" s="7">
        <v>23.9</v>
      </c>
      <c r="H14" s="7">
        <v>23.8</v>
      </c>
      <c r="I14" s="28" t="s">
        <v>59</v>
      </c>
    </row>
    <row r="15" spans="1:9" x14ac:dyDescent="0.25">
      <c r="A15" s="36"/>
      <c r="B15" s="35"/>
      <c r="C15" s="37"/>
      <c r="D15" s="37"/>
      <c r="E15" s="37"/>
      <c r="F15" s="37"/>
      <c r="G15" s="37"/>
      <c r="H15" s="37"/>
      <c r="I15" s="38"/>
    </row>
    <row r="16" spans="1:9" x14ac:dyDescent="0.25">
      <c r="A16" s="36"/>
      <c r="B16" s="35"/>
      <c r="C16" s="37"/>
      <c r="D16" s="37"/>
      <c r="E16" s="37"/>
      <c r="F16" s="37"/>
      <c r="G16" s="37"/>
      <c r="H16" s="37"/>
      <c r="I16" s="38"/>
    </row>
    <row r="17" spans="1:9" x14ac:dyDescent="0.25">
      <c r="A17" s="36"/>
      <c r="B17" s="35"/>
      <c r="C17" s="37"/>
      <c r="D17" s="37"/>
      <c r="E17" s="37"/>
      <c r="F17" s="37"/>
      <c r="G17" s="37"/>
      <c r="H17" s="37"/>
      <c r="I17" s="38"/>
    </row>
    <row r="18" spans="1:9" x14ac:dyDescent="0.25">
      <c r="A18" s="36"/>
      <c r="B18" s="35"/>
      <c r="C18" s="37"/>
      <c r="D18" s="37"/>
      <c r="E18" s="37"/>
      <c r="F18" s="37"/>
      <c r="G18" s="37"/>
      <c r="H18" s="37"/>
      <c r="I18" s="38"/>
    </row>
    <row r="19" spans="1:9" x14ac:dyDescent="0.25">
      <c r="A19" s="36"/>
      <c r="B19" s="35"/>
      <c r="C19" s="37"/>
      <c r="D19" s="37"/>
      <c r="E19" s="37"/>
      <c r="F19" s="37"/>
      <c r="G19" s="37"/>
      <c r="H19" s="37"/>
      <c r="I19" s="38"/>
    </row>
    <row r="20" spans="1:9" x14ac:dyDescent="0.25">
      <c r="A20" s="36"/>
      <c r="B20" s="35"/>
      <c r="C20" s="37"/>
      <c r="D20" s="37"/>
      <c r="E20" s="37"/>
      <c r="F20" s="37"/>
      <c r="G20" s="37"/>
      <c r="H20" s="37"/>
      <c r="I20" s="38"/>
    </row>
    <row r="21" spans="1:9" x14ac:dyDescent="0.25">
      <c r="A21" s="36"/>
      <c r="B21" s="35"/>
      <c r="C21" s="37"/>
      <c r="D21" s="37"/>
      <c r="E21" s="37"/>
      <c r="F21" s="37"/>
      <c r="G21" s="37"/>
      <c r="H21" s="37"/>
      <c r="I21" s="38"/>
    </row>
    <row r="22" spans="1:9" x14ac:dyDescent="0.25">
      <c r="A22" s="36"/>
      <c r="B22" s="35"/>
      <c r="C22" s="37"/>
      <c r="D22" s="37"/>
      <c r="E22" s="37"/>
      <c r="F22" s="37"/>
      <c r="G22" s="37"/>
      <c r="H22" s="37"/>
      <c r="I22" s="38"/>
    </row>
    <row r="23" spans="1:9" x14ac:dyDescent="0.25">
      <c r="A23" s="36"/>
      <c r="B23" s="35"/>
      <c r="C23" s="37"/>
      <c r="D23" s="37"/>
      <c r="E23" s="37"/>
      <c r="F23" s="37"/>
      <c r="G23" s="37"/>
      <c r="H23" s="37"/>
      <c r="I23" s="38"/>
    </row>
    <row r="24" spans="1:9" x14ac:dyDescent="0.25">
      <c r="A24" s="36"/>
      <c r="B24" s="35"/>
      <c r="C24" s="37"/>
      <c r="D24" s="37"/>
      <c r="E24" s="37"/>
      <c r="F24" s="37"/>
      <c r="G24" s="37"/>
      <c r="H24" s="37"/>
      <c r="I24" s="38"/>
    </row>
    <row r="25" spans="1:9" x14ac:dyDescent="0.25">
      <c r="A25" s="36"/>
      <c r="B25" s="35"/>
      <c r="C25" s="37"/>
      <c r="D25" s="37"/>
      <c r="E25" s="37"/>
      <c r="F25" s="37"/>
      <c r="G25" s="37"/>
      <c r="H25" s="37"/>
      <c r="I25" s="38"/>
    </row>
    <row r="26" spans="1:9" x14ac:dyDescent="0.25">
      <c r="A26" s="36"/>
      <c r="B26" s="35"/>
      <c r="C26" s="37"/>
      <c r="D26" s="37"/>
      <c r="E26" s="37"/>
      <c r="F26" s="37"/>
      <c r="G26" s="37"/>
      <c r="H26" s="37"/>
      <c r="I26" s="38"/>
    </row>
    <row r="27" spans="1:9" x14ac:dyDescent="0.25">
      <c r="A27" s="36"/>
      <c r="B27" s="35"/>
      <c r="C27" s="37"/>
      <c r="D27" s="37"/>
      <c r="E27" s="37"/>
      <c r="F27" s="37"/>
      <c r="G27" s="37"/>
      <c r="H27" s="37"/>
      <c r="I27" s="38"/>
    </row>
    <row r="28" spans="1:9" x14ac:dyDescent="0.25">
      <c r="A28" s="36"/>
      <c r="B28" s="35"/>
      <c r="C28" s="37"/>
      <c r="D28" s="37"/>
      <c r="E28" s="37"/>
      <c r="F28" s="37"/>
      <c r="G28" s="37"/>
      <c r="H28" s="37"/>
      <c r="I28" s="38"/>
    </row>
    <row r="29" spans="1:9" x14ac:dyDescent="0.25">
      <c r="A29" s="36"/>
      <c r="B29" s="35"/>
      <c r="C29" s="37"/>
      <c r="D29" s="37"/>
      <c r="E29" s="37"/>
      <c r="F29" s="37"/>
      <c r="G29" s="37"/>
      <c r="H29" s="37"/>
      <c r="I29" s="38"/>
    </row>
    <row r="30" spans="1:9" x14ac:dyDescent="0.25">
      <c r="A30" s="36"/>
      <c r="B30" s="35"/>
      <c r="C30" s="37"/>
      <c r="D30" s="37"/>
      <c r="E30" s="37"/>
      <c r="F30" s="37"/>
      <c r="G30" s="37"/>
      <c r="H30" s="37"/>
      <c r="I30" s="38"/>
    </row>
    <row r="31" spans="1:9" x14ac:dyDescent="0.25">
      <c r="A31" s="36"/>
      <c r="B31" s="35"/>
      <c r="C31" s="37"/>
      <c r="D31" s="37"/>
      <c r="E31" s="37"/>
      <c r="F31" s="37"/>
      <c r="G31" s="37"/>
      <c r="H31" s="37"/>
      <c r="I31" s="38"/>
    </row>
    <row r="32" spans="1:9" x14ac:dyDescent="0.25">
      <c r="A32" s="36"/>
      <c r="B32" s="35"/>
      <c r="C32" s="37"/>
      <c r="D32" s="37"/>
      <c r="E32" s="37"/>
      <c r="F32" s="37"/>
      <c r="G32" s="37"/>
      <c r="H32" s="37"/>
      <c r="I32" s="38"/>
    </row>
    <row r="33" spans="1:9" x14ac:dyDescent="0.25">
      <c r="A33" s="39"/>
      <c r="B33" s="35"/>
      <c r="C33" s="37"/>
      <c r="D33" s="37"/>
      <c r="E33" s="37"/>
      <c r="F33" s="37"/>
      <c r="G33" s="37"/>
      <c r="H33" s="37"/>
      <c r="I33" s="38"/>
    </row>
    <row r="34" spans="1:9" x14ac:dyDescent="0.25">
      <c r="A34" s="39"/>
      <c r="B34" s="35"/>
      <c r="C34" s="37"/>
      <c r="D34" s="37"/>
      <c r="E34" s="37"/>
      <c r="F34" s="37"/>
      <c r="G34" s="37"/>
      <c r="H34" s="37"/>
      <c r="I34" s="38"/>
    </row>
    <row r="35" spans="1:9" x14ac:dyDescent="0.25">
      <c r="A35" s="39"/>
      <c r="B35" s="35"/>
      <c r="C35" s="37"/>
      <c r="D35" s="37"/>
      <c r="E35" s="37"/>
      <c r="F35" s="37"/>
      <c r="G35" s="37"/>
      <c r="H35" s="37"/>
      <c r="I35" s="38"/>
    </row>
    <row r="36" spans="1:9" x14ac:dyDescent="0.25">
      <c r="A36" s="39"/>
      <c r="B36" s="35"/>
      <c r="C36" s="37"/>
      <c r="D36" s="37"/>
      <c r="E36" s="37"/>
      <c r="F36" s="37"/>
      <c r="G36" s="37"/>
      <c r="H36" s="37"/>
      <c r="I36" s="38"/>
    </row>
    <row r="37" spans="1:9" x14ac:dyDescent="0.25">
      <c r="A37" s="39"/>
      <c r="B37" s="35"/>
      <c r="C37" s="37"/>
      <c r="D37" s="37"/>
      <c r="E37" s="37"/>
      <c r="F37" s="37"/>
      <c r="G37" s="37"/>
      <c r="H37" s="37"/>
      <c r="I37" s="38"/>
    </row>
    <row r="38" spans="1:9" x14ac:dyDescent="0.25">
      <c r="A38" s="39"/>
      <c r="B38" s="35"/>
      <c r="C38" s="37"/>
      <c r="D38" s="37"/>
      <c r="E38" s="37"/>
      <c r="F38" s="37"/>
      <c r="G38" s="37"/>
      <c r="H38" s="37"/>
      <c r="I38" s="38"/>
    </row>
    <row r="39" spans="1:9" x14ac:dyDescent="0.25">
      <c r="A39" s="39"/>
      <c r="B39" s="35"/>
      <c r="C39" s="37"/>
      <c r="D39" s="37"/>
      <c r="E39" s="37"/>
      <c r="F39" s="37"/>
      <c r="G39" s="37"/>
      <c r="H39" s="37"/>
      <c r="I39" s="38"/>
    </row>
    <row r="40" spans="1:9" x14ac:dyDescent="0.25">
      <c r="A40" s="39"/>
      <c r="B40" s="35"/>
      <c r="C40" s="37"/>
      <c r="D40" s="37"/>
      <c r="E40" s="37"/>
      <c r="F40" s="37"/>
      <c r="G40" s="37"/>
      <c r="H40" s="37"/>
      <c r="I40" s="38"/>
    </row>
    <row r="41" spans="1:9" x14ac:dyDescent="0.25">
      <c r="A41" s="39"/>
      <c r="B41" s="35"/>
      <c r="C41" s="37"/>
      <c r="D41" s="37"/>
      <c r="E41" s="37"/>
      <c r="F41" s="37"/>
      <c r="G41" s="37"/>
      <c r="H41" s="37"/>
      <c r="I41" s="38"/>
    </row>
    <row r="42" spans="1:9" x14ac:dyDescent="0.25">
      <c r="A42" s="39"/>
      <c r="B42" s="35"/>
      <c r="C42" s="37"/>
      <c r="D42" s="37"/>
      <c r="E42" s="37"/>
      <c r="F42" s="37"/>
      <c r="G42" s="37"/>
      <c r="H42" s="37"/>
      <c r="I42" s="38"/>
    </row>
    <row r="43" spans="1:9" x14ac:dyDescent="0.25">
      <c r="A43" s="39"/>
      <c r="B43" s="35"/>
      <c r="C43" s="37"/>
      <c r="D43" s="37"/>
      <c r="E43" s="37"/>
      <c r="F43" s="37"/>
      <c r="G43" s="37"/>
      <c r="H43" s="37"/>
      <c r="I43" s="38"/>
    </row>
    <row r="44" spans="1:9" x14ac:dyDescent="0.25">
      <c r="A44" s="39"/>
      <c r="B44" s="35"/>
      <c r="C44" s="37"/>
      <c r="D44" s="37"/>
      <c r="E44" s="37"/>
      <c r="F44" s="37"/>
      <c r="G44" s="37"/>
      <c r="H44" s="37"/>
      <c r="I44" s="38"/>
    </row>
    <row r="45" spans="1:9" x14ac:dyDescent="0.25">
      <c r="A45" s="39"/>
      <c r="B45" s="35"/>
      <c r="C45" s="37"/>
      <c r="D45" s="37"/>
      <c r="E45" s="37"/>
      <c r="F45" s="37"/>
      <c r="G45" s="37"/>
      <c r="H45" s="37"/>
      <c r="I45" s="38"/>
    </row>
    <row r="46" spans="1:9" x14ac:dyDescent="0.25">
      <c r="A46" s="39"/>
      <c r="B46" s="35"/>
      <c r="C46" s="37"/>
      <c r="D46" s="37"/>
      <c r="E46" s="37"/>
      <c r="F46" s="37"/>
      <c r="G46" s="37"/>
      <c r="H46" s="37"/>
      <c r="I46" s="38"/>
    </row>
    <row r="47" spans="1:9" x14ac:dyDescent="0.25">
      <c r="A47" s="39"/>
      <c r="B47" s="35"/>
      <c r="C47" s="37"/>
      <c r="D47" s="37"/>
      <c r="E47" s="37"/>
      <c r="F47" s="37"/>
      <c r="G47" s="37"/>
      <c r="H47" s="37"/>
      <c r="I47" s="38"/>
    </row>
    <row r="48" spans="1:9" x14ac:dyDescent="0.25">
      <c r="A48" s="39"/>
      <c r="B48" s="35"/>
      <c r="C48" s="37"/>
      <c r="D48" s="37"/>
      <c r="E48" s="37"/>
      <c r="F48" s="37"/>
      <c r="G48" s="37"/>
      <c r="H48" s="37"/>
      <c r="I48" s="38"/>
    </row>
    <row r="49" spans="1:9" x14ac:dyDescent="0.25">
      <c r="A49" s="39"/>
      <c r="B49" s="35"/>
      <c r="C49" s="37"/>
      <c r="D49" s="37"/>
      <c r="E49" s="37"/>
      <c r="F49" s="37"/>
      <c r="G49" s="37"/>
      <c r="H49" s="37"/>
      <c r="I49" s="38"/>
    </row>
    <row r="50" spans="1:9" x14ac:dyDescent="0.25">
      <c r="A50" s="39"/>
      <c r="B50" s="35"/>
      <c r="C50" s="37"/>
      <c r="D50" s="37"/>
      <c r="E50" s="37"/>
      <c r="F50" s="37"/>
      <c r="G50" s="37"/>
      <c r="H50" s="37"/>
      <c r="I50" s="38"/>
    </row>
    <row r="51" spans="1:9" x14ac:dyDescent="0.25">
      <c r="A51" s="39"/>
      <c r="B51" s="35"/>
      <c r="C51" s="37"/>
      <c r="D51" s="37"/>
      <c r="E51" s="37"/>
      <c r="F51" s="37"/>
      <c r="G51" s="37"/>
      <c r="H51" s="37"/>
      <c r="I51" s="38"/>
    </row>
    <row r="52" spans="1:9" x14ac:dyDescent="0.25">
      <c r="A52" s="39"/>
      <c r="B52" s="35"/>
      <c r="C52" s="37"/>
      <c r="D52" s="37"/>
      <c r="E52" s="37"/>
      <c r="F52" s="37"/>
      <c r="G52" s="37"/>
      <c r="H52" s="37"/>
      <c r="I52" s="38"/>
    </row>
    <row r="53" spans="1:9" x14ac:dyDescent="0.25">
      <c r="A53" s="39"/>
      <c r="B53" s="35"/>
      <c r="C53" s="37"/>
      <c r="D53" s="37"/>
      <c r="E53" s="37"/>
      <c r="F53" s="37"/>
      <c r="G53" s="37"/>
      <c r="H53" s="37"/>
      <c r="I53" s="38"/>
    </row>
    <row r="54" spans="1:9" x14ac:dyDescent="0.25">
      <c r="A54" s="39"/>
      <c r="B54" s="35"/>
      <c r="C54" s="37"/>
      <c r="D54" s="37"/>
      <c r="E54" s="37"/>
      <c r="F54" s="37"/>
      <c r="G54" s="37"/>
      <c r="H54" s="37"/>
      <c r="I54" s="38"/>
    </row>
    <row r="55" spans="1:9" x14ac:dyDescent="0.25">
      <c r="A55" s="39"/>
      <c r="B55" s="35"/>
      <c r="C55" s="37"/>
      <c r="D55" s="37"/>
      <c r="E55" s="37"/>
      <c r="F55" s="37"/>
      <c r="G55" s="37"/>
      <c r="H55" s="37"/>
      <c r="I55" s="38"/>
    </row>
    <row r="56" spans="1:9" x14ac:dyDescent="0.25">
      <c r="A56" s="39"/>
      <c r="B56" s="35"/>
      <c r="C56" s="37"/>
      <c r="D56" s="37"/>
      <c r="E56" s="37"/>
      <c r="F56" s="37"/>
      <c r="G56" s="37"/>
      <c r="H56" s="37"/>
      <c r="I56" s="38"/>
    </row>
    <row r="57" spans="1:9" x14ac:dyDescent="0.25">
      <c r="A57" s="39"/>
      <c r="B57" s="35"/>
      <c r="C57" s="37"/>
      <c r="D57" s="37"/>
      <c r="E57" s="37"/>
      <c r="F57" s="37"/>
      <c r="G57" s="37"/>
      <c r="H57" s="37"/>
      <c r="I57" s="38"/>
    </row>
    <row r="58" spans="1:9" x14ac:dyDescent="0.25">
      <c r="A58" s="39"/>
      <c r="B58" s="35"/>
      <c r="C58" s="37"/>
      <c r="D58" s="37"/>
      <c r="E58" s="37"/>
      <c r="F58" s="37"/>
      <c r="G58" s="37"/>
      <c r="H58" s="37"/>
      <c r="I58" s="38"/>
    </row>
    <row r="59" spans="1:9" x14ac:dyDescent="0.25">
      <c r="A59" s="39"/>
      <c r="B59" s="35"/>
      <c r="C59" s="37"/>
      <c r="D59" s="37"/>
      <c r="E59" s="37"/>
      <c r="F59" s="37"/>
      <c r="G59" s="37"/>
      <c r="H59" s="37"/>
      <c r="I59" s="38"/>
    </row>
    <row r="60" spans="1:9" x14ac:dyDescent="0.25">
      <c r="A60" s="39"/>
      <c r="B60" s="35"/>
      <c r="C60" s="37"/>
      <c r="D60" s="37"/>
      <c r="E60" s="37"/>
      <c r="F60" s="37"/>
      <c r="G60" s="37"/>
      <c r="H60" s="37"/>
      <c r="I60" s="38"/>
    </row>
    <row r="61" spans="1:9" x14ac:dyDescent="0.25">
      <c r="A61" s="39"/>
      <c r="B61" s="35"/>
      <c r="C61" s="37"/>
      <c r="D61" s="37"/>
      <c r="E61" s="37"/>
      <c r="F61" s="37"/>
      <c r="G61" s="37"/>
      <c r="H61" s="37"/>
      <c r="I61" s="38"/>
    </row>
    <row r="62" spans="1:9" x14ac:dyDescent="0.25">
      <c r="A62" s="39"/>
      <c r="B62" s="35"/>
      <c r="C62" s="37"/>
      <c r="D62" s="37"/>
      <c r="E62" s="37"/>
      <c r="F62" s="37"/>
      <c r="G62" s="37"/>
      <c r="H62" s="37"/>
      <c r="I62" s="38"/>
    </row>
    <row r="63" spans="1:9" x14ac:dyDescent="0.25">
      <c r="A63" s="39"/>
      <c r="B63" s="35"/>
      <c r="C63" s="37"/>
      <c r="D63" s="37"/>
      <c r="E63" s="37"/>
      <c r="F63" s="37"/>
      <c r="G63" s="37"/>
      <c r="H63" s="37"/>
      <c r="I63" s="38"/>
    </row>
    <row r="64" spans="1:9" x14ac:dyDescent="0.25">
      <c r="A64" s="35"/>
      <c r="B64" s="35"/>
      <c r="C64" s="37"/>
      <c r="D64" s="37"/>
      <c r="E64" s="37"/>
      <c r="F64" s="37"/>
      <c r="G64" s="37"/>
      <c r="H64" s="37"/>
      <c r="I64" s="38"/>
    </row>
    <row r="65" spans="1:9" x14ac:dyDescent="0.25">
      <c r="A65" s="35"/>
      <c r="B65" s="35"/>
      <c r="C65" s="37"/>
      <c r="D65" s="37"/>
      <c r="E65" s="37"/>
      <c r="F65" s="37"/>
      <c r="G65" s="37"/>
      <c r="H65" s="37"/>
      <c r="I65" s="38"/>
    </row>
    <row r="66" spans="1:9" x14ac:dyDescent="0.25">
      <c r="A66" s="35"/>
      <c r="B66" s="35"/>
      <c r="C66" s="37"/>
      <c r="D66" s="37"/>
      <c r="E66" s="37"/>
      <c r="F66" s="37"/>
      <c r="G66" s="37"/>
      <c r="H66" s="37"/>
      <c r="I66" s="38"/>
    </row>
    <row r="67" spans="1:9" x14ac:dyDescent="0.25">
      <c r="A67" s="35"/>
      <c r="B67" s="35"/>
      <c r="C67" s="37"/>
      <c r="D67" s="37"/>
      <c r="E67" s="37"/>
      <c r="F67" s="37"/>
      <c r="G67" s="37"/>
      <c r="H67" s="37"/>
      <c r="I67" s="38"/>
    </row>
    <row r="68" spans="1:9" x14ac:dyDescent="0.25">
      <c r="A68" s="35"/>
      <c r="B68" s="35"/>
      <c r="C68" s="37"/>
      <c r="D68" s="37"/>
      <c r="E68" s="37"/>
      <c r="F68" s="37"/>
      <c r="G68" s="37"/>
      <c r="H68" s="37"/>
      <c r="I68" s="38"/>
    </row>
  </sheetData>
  <mergeCells count="5">
    <mergeCell ref="A1:G1"/>
    <mergeCell ref="I2:I4"/>
    <mergeCell ref="I5:I6"/>
    <mergeCell ref="A7:I9"/>
    <mergeCell ref="B10: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Totaal Wlz</vt:lpstr>
      <vt:lpstr>Zorg in Natura</vt:lpstr>
      <vt:lpstr>Persoonsgebonden budgetten</vt:lpstr>
      <vt:lpstr>Beheerskosten</vt:lpstr>
      <vt:lpstr>Nominaal en onverdeeld</vt:lpstr>
      <vt:lpstr>Overig buiten contracteerruimte</vt:lpstr>
      <vt:lpstr>Ontvangsten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Talsma, B.G. (Bertus)</dc:creator>
  <cp:lastModifiedBy>Dam, J. van (Johan)</cp:lastModifiedBy>
  <dcterms:created xsi:type="dcterms:W3CDTF">2026-03-19T15:20:31Z</dcterms:created>
  <dcterms:modified xsi:type="dcterms:W3CDTF">2026-04-01T11:36:56Z</dcterms:modified>
</cp:coreProperties>
</file>