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Budgetcyclus 2026\Uitvoering\Premiegefinancierde Zorguitgaven (PZ)\Verdiepingsbijlage\"/>
    </mc:Choice>
  </mc:AlternateContent>
  <xr:revisionPtr revIDLastSave="0" documentId="13_ncr:1_{95F35A48-A530-41C2-98B3-D472EFDC1357}" xr6:coauthVersionLast="47" xr6:coauthVersionMax="47" xr10:uidLastSave="{00000000-0000-0000-0000-000000000000}"/>
  <bookViews>
    <workbookView xWindow="28680" yWindow="-120" windowWidth="29040" windowHeight="15720" xr2:uid="{3C0AF3E3-911A-4316-BDC1-941394A31CB2}"/>
  </bookViews>
  <sheets>
    <sheet name="Totaal Zvw" sheetId="2" r:id="rId1"/>
    <sheet name="Huisartsen" sheetId="3" r:id="rId2"/>
    <sheet name="Multidisciplinaire zorg" sheetId="4" r:id="rId3"/>
    <sheet name="Tandheelkundige zorg" sheetId="5" r:id="rId4"/>
    <sheet name="Paramedische zorg" sheetId="6" r:id="rId5"/>
    <sheet name="Verloskundige zorg" sheetId="7" r:id="rId6"/>
    <sheet name="Kraamzorg" sheetId="8" r:id="rId7"/>
    <sheet name="Zorg zintuigelijk gehandicapten" sheetId="9" r:id="rId8"/>
    <sheet name="Medisch-specialistische zorg" sheetId="10" r:id="rId9"/>
    <sheet name="Geriatrische revalidatiezorg en" sheetId="11" r:id="rId10"/>
    <sheet name="Beschikbaarheidbijdrage academi" sheetId="12" r:id="rId11"/>
    <sheet name="Beschikbaarheidbijdragen overig" sheetId="13" r:id="rId12"/>
    <sheet name="Overig curatieve zorg" sheetId="14" r:id="rId13"/>
    <sheet name="GGZ" sheetId="15" r:id="rId14"/>
    <sheet name="Apotheek" sheetId="16" r:id="rId15"/>
    <sheet name="Hulpmiddelen" sheetId="17" r:id="rId16"/>
    <sheet name="Wijkverpleging" sheetId="18" r:id="rId17"/>
    <sheet name="Ambulancevervoer" sheetId="19" r:id="rId18"/>
    <sheet name="Overig ziekenvervoer" sheetId="20" r:id="rId19"/>
    <sheet name="Opleidingen" sheetId="21" r:id="rId20"/>
    <sheet name="Grensoverschrijdende zorg" sheetId="22" r:id="rId21"/>
    <sheet name="Transformatiemiddelen IZA" sheetId="24" r:id="rId22"/>
    <sheet name="Nominaal en onverdeeld" sheetId="23" r:id="rId23"/>
    <sheet name="Ontvangsten" sheetId="25"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3" l="1"/>
  <c r="E11" i="23"/>
  <c r="F11" i="23"/>
  <c r="G11" i="23"/>
  <c r="H11" i="23"/>
  <c r="C11" i="23"/>
  <c r="E21" i="2"/>
  <c r="F21" i="2"/>
  <c r="G21" i="2"/>
  <c r="H21" i="2"/>
  <c r="I21" i="2"/>
  <c r="D21" i="2"/>
</calcChain>
</file>

<file path=xl/sharedStrings.xml><?xml version="1.0" encoding="utf-8"?>
<sst xmlns="http://schemas.openxmlformats.org/spreadsheetml/2006/main" count="574" uniqueCount="196">
  <si>
    <t>Eerstelijnszorg</t>
  </si>
  <si>
    <t>Huisartsenzorg</t>
  </si>
  <si>
    <t>Tandheelkundige zorg</t>
  </si>
  <si>
    <t>Paramedische zorg</t>
  </si>
  <si>
    <t>Verloskundige zorg</t>
  </si>
  <si>
    <t>Kraamzorg</t>
  </si>
  <si>
    <t>Zorg voor zintuigelijk gehandicapten</t>
  </si>
  <si>
    <t>Tweedelijnszorg</t>
  </si>
  <si>
    <t>Medisch-specialistische zorg</t>
  </si>
  <si>
    <t>Geriatrische revalidatiezorg en eerstelijnsverblij</t>
  </si>
  <si>
    <t>Beschikbaarheidbijdrage academische zorg</t>
  </si>
  <si>
    <t>Beschikbaarheidbijdragen overig msz</t>
  </si>
  <si>
    <t>Overig curatieve zorg</t>
  </si>
  <si>
    <t>Geneeskundige geestelijke gezondheidszorg</t>
  </si>
  <si>
    <t>Apotheekzorg en hulpmiddelen</t>
  </si>
  <si>
    <t>Apotheekzorg</t>
  </si>
  <si>
    <t>Hulpmiddelen</t>
  </si>
  <si>
    <t>Wijkverpleging</t>
  </si>
  <si>
    <t>Ziekenvervoer</t>
  </si>
  <si>
    <t>Ambulancevervoer</t>
  </si>
  <si>
    <t>Overige ziekenvervoer</t>
  </si>
  <si>
    <t>Opleidingen</t>
  </si>
  <si>
    <t>Grensoverschrijdende zorg</t>
  </si>
  <si>
    <t>Transformatiemiddelen IZA</t>
  </si>
  <si>
    <t>Bruto-Zvw-uitgaven</t>
  </si>
  <si>
    <t>Ontvangsten Zorgverzekeringswet</t>
  </si>
  <si>
    <t>Netto-Zvw-uitgaven</t>
  </si>
  <si>
    <t>Huisartsenzorg (bedragen x € 1 miljoen)</t>
  </si>
  <si>
    <t>Stand ontwerpbegroting 2026</t>
  </si>
  <si>
    <t>Bijstellingen 1e suppletoire begroting 2026</t>
  </si>
  <si>
    <t>Totaal bijstellingen</t>
  </si>
  <si>
    <t>Stand 1e suppletoire begroting 2026</t>
  </si>
  <si>
    <t>Dit zijn de uitgaven voor vergoedingen voor inschrijftarieven, consulttarieven (ook voor de poh ggz en poh somatische zorg), avond- nacht en weekenddiensten, overige tarieven, bijzondere betalingen, resultaatbeloning &amp; zorgvernieuwing huisartsen, verloskundige hulp door huisartsen en het deel van de kwaliteitsgelden dat betrekking heeft op ondersteuning van de eerstelijnszorg (middelen voor de Regionale Ondersteuningsstructuren).</t>
  </si>
  <si>
    <t>Toelichting bijstellingen 1e suppletoire begroting 2026</t>
  </si>
  <si>
    <t>Toelichting</t>
  </si>
  <si>
    <t>A</t>
  </si>
  <si>
    <t>Actualisatie Zvw-uitgaven</t>
  </si>
  <si>
    <t>B</t>
  </si>
  <si>
    <t xml:space="preserve">Overheveling voor Thuisarts.nl </t>
  </si>
  <si>
    <t xml:space="preserve">CA 34, CA 36 en CA 40 eigen risico en AZWA </t>
  </si>
  <si>
    <t>Multidisciplinaire zorgverlening (bedragen x € 1 miljoen)</t>
  </si>
  <si>
    <t>Dit zijn de uitgaven voor ketenzorg en geïntegreerde eerstelijnszorg. Binnen de ketens wordt zorg verleend waarbij zorgaanbieders van diverse disciplines de zorgonderdelen in samenhang en in samenwerking met de betreffende patiënt leveren.</t>
  </si>
  <si>
    <t>Tandheelkundige zorg (bedragen x € 1 miljoen)</t>
  </si>
  <si>
    <t>Dit zijn de uitgaven voor eerstelijns tandheelkundige zorg.</t>
  </si>
  <si>
    <t>Paramedische zorg (bedragen x € 1 miljoen)</t>
  </si>
  <si>
    <t xml:space="preserve">Dit zijn de uitgaven voor fysiotherapie, oefentherapie Caesar, oefentherapie Mensendieck, logopedie, ergotherapie en dieetadvisering. </t>
  </si>
  <si>
    <t>Verloskundige zorg (bedragen x € 1 miljoen)</t>
  </si>
  <si>
    <t>Dit zijn de uitgaven voor de extramuraal verstrekte verloskundige zorg. De verloskundige zorg verricht door huisartsen is bij de sector huisartsenzorg opgenomen.</t>
  </si>
  <si>
    <t xml:space="preserve">Structurele bekostiging VSVS </t>
  </si>
  <si>
    <t>De VSV’s worden vanaf 2027 bekostigd vanuit de Zvw.</t>
  </si>
  <si>
    <t>Kraamzorg (bedragen x € 1 miljoen)</t>
  </si>
  <si>
    <t>Dit zijn de uitgaven voor kraamzorg. De kraamzorg is tweeledig. Allereerst houdt deze de partusassistentie in: de ondersteuning bij de bevalling door de verloskundige. Daarnaast levert de kraamverzorgende hulp gedurende de eerste dagen na de bevalling en geeft zij advies met betrekking tot de verzorging van de pasgeborene en de kraamvrouw.</t>
  </si>
  <si>
    <t>Zorg voor zintuigelijk gehandicapten (bedragen x € 1 miljoen)</t>
  </si>
  <si>
    <t>Medisch-specialistische zorg (bedragen x € 1 miljoen)</t>
  </si>
  <si>
    <t>Dit zijn de uitgaven aan medisch-specialistische zorg.</t>
  </si>
  <si>
    <t xml:space="preserve">Besparing RSV risicokinderen </t>
  </si>
  <si>
    <t>Geriatrische revalidatiezorg en eerstelijnsverblij (bedragen x € 1 miljoen)</t>
  </si>
  <si>
    <t>Dit zijn uitgaven voor met name kwetsbare ouderen met meerdere aandoeningen, die in het ziekenhuis een medisch-specialistische behandeling hebben ondergaan. Verblijf dat medisch noodzakelijk is in verband met geneeskundige zorg valt onder de Zorgverzekeringswet. Verblijf in verband met zorg zoals huisartsen die plegen te bieden – het zogenoemde eerstelijnsverblijf – is onder deze aanspraak mogelijk.</t>
  </si>
  <si>
    <t xml:space="preserve">Technische schuif experiment kortdurende zorg </t>
  </si>
  <si>
    <t>Uit een conceptadvies van het Zorginstituut m.b.t. de modulaire bekostiging in de kortdurende zorg volgt dat geneesmiddelen die worden voorgeschreven in de medisch-generalistische zorg, zoals het eerstelijnsverblijf (ELV) en de geriatrische revalidatiezorg (GRZ), moeten vallen onder de aanspraak op de farmaceutische zorg. Hiervoor is van belang dat sprake is van zorg zoals huisartsen of specialisten ouderengeneeskunde (SO) die plegen te bieden. Er is dan geen verschil tussen de aanspraak op geneesmiddelen die thuis of in een instelling worden voorgeschreven bij deze zorg. In het experiment modulaire bekostiging wordt dit conceptadvies al overgenomen: hiervoor is een technische schuif van het kader ELV/GRZ/GZSP naar het kader Apotheekzorg nodig. De geneesmiddelen vallen daarmee buiten de modulaire bekostiging van het experiment. De oploop in de reeks heeft te maken met het aantal zorgaanbieders dat meedoet aan het experiment, van 16 in het eerste jaar naar 50 in totaal.</t>
  </si>
  <si>
    <t>Beschikbaarheidbijdrage academische zorg (bedragen x € 1 miljoen)</t>
  </si>
  <si>
    <t>Dit zijn de uitgaven van ziekenhuizen voor het leveren van top referente zorg en onderzoek en innovatie, alsmede daarmee samenhangende kapitaallasten.</t>
  </si>
  <si>
    <t xml:space="preserve">CA 49 Beschikbaarheidbijdrage academische zorg </t>
  </si>
  <si>
    <t>De beschikbaarheidbijdrage academische zorg wordt verlaagd met € 100 miljoen met ingang van 2029.</t>
  </si>
  <si>
    <t>Beschikbaarheidbijdragen overig msz (bedragen x € 1 miljoen)</t>
  </si>
  <si>
    <t xml:space="preserve">Dit zijn de uitgaven ten behoeve van de spoedeisende hulp, Calamiteitenhospitaal, MMT (mobiele medische teams) met helikopter en voertuig, ambulancehelikopter Waddeneilanden, coördinatie traumazorg en ROAZ, gespecialiseerde brandwondenzorg, OTO (opleiden, trainen en oefenen), acute verloskunde, post mortem orgaanuitname en weefseluitnameteams. De beschikbaarheidbijdragen academische zorg (incl. kapitaallasten academische zorg) en opleidingen worden apart gepresenteerd. Met ingang van 2025 is de  beschikbaarheidsbijdrage GGZ (psychotraumazorg) overgeheveld van de sector GGZ naar de beschikbaarheidbijdragen curatieve zorg (voorheen bbb overig MSZ genoemd). Hiervoor is gekozen, omdat de financiering van beschikbaarheidsbijdragen via de NZa loopt wat betekent dat IZA-partijen geen invloed of zeggenschap hebben op verleningen en vaststellingen. </t>
  </si>
  <si>
    <t xml:space="preserve">Uitbreiding MMT (amendement) </t>
  </si>
  <si>
    <t xml:space="preserve">(Pandemische) paraatheid </t>
  </si>
  <si>
    <t>Betreft de benodigde financiële middelen voor de structurele inbedding van de regionale en landelijke functies van inzicht in capaciteit en patiëntenspreiding en de benodigde financiële middelen voor de instandhouding van de ROAZ taken.</t>
  </si>
  <si>
    <t>Overig curatieve zorg (bedragen x € 1 miljoen)</t>
  </si>
  <si>
    <t>Dit zijn de uitgaven voor onder andere de huisartsenlaboratoria, trombosediensten en de uitgaven op basis van de beleidsregel innovatie. Per 2019 zijn ook de uitgaven voor de Gecombineerde Leefstijl Interventie (GLI) hier ondergebracht.</t>
  </si>
  <si>
    <t>Geneeskundige geestelijke gezondheidszorg (bedragen x € 1 miljoen)</t>
  </si>
  <si>
    <t xml:space="preserve">Dit zijn de uitgaven voor de geneeskundige GGZ en tot en met 2024 de beschikbaarheidsbijdragen GGZ. Vanaf 2025 vallen deze beschikbaarheidbijdragen namelijk niet meer onder het MBI-kader GGZ. Hiervoor is gekozen, omdat de financiering van beschikbaarheidsbijdragen via de NZa loopt wat betekent dat IZA-partijen geen invloed of zeggenschap hebben op verleningen en vaststellingen. </t>
  </si>
  <si>
    <t>Apotheekzorg (bedragen x € 1 miljoen)</t>
  </si>
  <si>
    <t>Dit zijn de uitgaven voor apotheekzorg.</t>
  </si>
  <si>
    <t xml:space="preserve">Besparingsverlies zelfzorgmiddelen </t>
  </si>
  <si>
    <t>De doorlooptijden met betrekking tot pakketadviezen zelfzorgmiddelen zijn langer dan gedacht. De besparing uit de 1e suppletoire begroting 2025 wordt daarom in 2027 niet geheel gerealiseerd. De maatregel wordt gedeeltelijk (voor € 30 miljoen structureel) ingevuld door een aanpassing van de vergoedingsvoorwaarden voor allergiemiddelen.</t>
  </si>
  <si>
    <t>Hulpmiddelen (bedragen x € 1 miljoen)</t>
  </si>
  <si>
    <t>Dit zijn de uitgaven voor extramurale hulpmiddelen die verstrekt worden krachtens de Regeling hulpmiddelen.</t>
  </si>
  <si>
    <t>Wijkverpleging (bedragen x € 1 miljoen)</t>
  </si>
  <si>
    <t>Dit zijn de uitgaven voor zowel verpleging als verzorging. Hierbij gaat het om verpleegkundige handelingen zoals wondverzorging, injecties en catheterisaties en verzorgende handelingen zoals wassen en aankleden. Binnen de aanspraak wijkverpleging zijn naast de (wijk)verpleegkundige ook verzorgenden en gespecialiseerde verpleegkundigen werkzaam. Financiering kan ook plaatsvinden via een persoonsgebonden budget.</t>
  </si>
  <si>
    <t xml:space="preserve">Onafhankelijke indicatiestelling wijkverpleging </t>
  </si>
  <si>
    <t>In het Regeerakkoord Schoof is besloten tot een structurele taakstelling van € 85 miljoen vanaf 2027. Inmiddels is er een nieuw regeerakkoord waarin via een ander wettelijk instrument ongecontracteerde zorg Zvw-breed wordt teruggedrongen. Er ontstaat een besparingsverlies in 2027 van € 85 miljoen.</t>
  </si>
  <si>
    <t xml:space="preserve">Extrapolatie </t>
  </si>
  <si>
    <t>In de meerjarige begroting zijn de begrotingsstanden van 2030 geëxtrapoleerd naar 2031. Daarbij is rekening gehouden met technische aanpassingen zoals verwachte volumegroei, loon- en prijsontwikkelingen en de verwachte effecten van bestaand beleid.</t>
  </si>
  <si>
    <t>Ambulancevervoer (bedragen x € 1 miljoen)</t>
  </si>
  <si>
    <t>Dit zijn de uitgaven voor spoedvervoer en besteld vervoer. Daarnaast staan ambulances ook paraat voor geneeskundige hulp bij ongevallen en rampen. Op deze sector worden tevens de uitgaven Centrale Posten Ambulancevervoer (CPA) verantwoord.</t>
  </si>
  <si>
    <t>Overige ziekenvervoer (bedragen x € 1 miljoen)</t>
  </si>
  <si>
    <t>Opleidingen (bedragen x € 1 miljoen)</t>
  </si>
  <si>
    <t xml:space="preserve">Actualisatie opleidingen </t>
  </si>
  <si>
    <t xml:space="preserve">CA 48 Vervolgopleiding medisch-specialisten </t>
  </si>
  <si>
    <t>De beschikbaarheidbijdrage medische vervolgopleidingen wordt verlaagd met € 110 miljoen per jaar met ingang van 2029.</t>
  </si>
  <si>
    <t>Grensoverschrijdende zorg (bedragen x € 1 miljoen)</t>
  </si>
  <si>
    <t>Dit zijn de uitgaven binnen en buiten het macroprestatiebedrag (mpb). Binnen het mpb betreft het zorgkosten gemaakt in het buitenland door verzekerden bij Nederlandse zorgverzekeraars. 
De grensoverschrijdende zorg buiten het mpb betreft de lasten van internationale verdragen. Het gaat om kosten van zorg aan personen die buiten Nederland wonen en niet aan Nederlandse sociale verzekeringswetgeving zijn onderworpen, maar die op grond van een Europese verordening of een door Nederland gesloten verdrag inzake sociale zekerheid recht hebben op geneeskundige zorg ten laste van Nederland. Het betreft ook de kosten van medische zorg voor personen die verzekerd zijn in het buitenland en langdurig of kortdurend verblijven in Nederland. Deze kosten worden doorberekend aan de internationale verdragspartners. Deze baten worden in mindering gebracht op de lasten.</t>
  </si>
  <si>
    <t>Nominaal en onverdeeld Zvw (bedragen x € 1 miljoen)</t>
  </si>
  <si>
    <t>Extrapolatie</t>
  </si>
  <si>
    <t>In de meerjarige begroting zijn de begrotingsstanden van 2030 geëxtrapoleerd naar 2031. Daarbij is rekening gehouden met technische aanpassingen, zoals verwachte volumegroei- en loon- en prijsontwikkelingen alsmede met de verwachte effecten van bestaand beleid.</t>
  </si>
  <si>
    <t>Besparingsverlies banenafspraak UMC's</t>
  </si>
  <si>
    <t>Wijziging remgeld door verhoging ER</t>
  </si>
  <si>
    <t>Het remgeldeffect van de verhoging van het Eigen risico (CA 35) is geactualiseerd.</t>
  </si>
  <si>
    <t>Loon- en prijsontwikkeling</t>
  </si>
  <si>
    <t>De raming van de loon- en prĳsontwikkeling is voor 2026 en verder aangepast op basis van macro-economische inzichten van het Centraal Planbureau (CPB) . Daarnaast is de raming van de loon- en prĳsontwikkeling iaangepast op basis van de jaarlijkse technische aanpassing van de grondslag van de loon- en prijsontwikkeling. De grondslag is nu verlegd van de stand ontwerpbegroting 2026 naar de stand incl. het coalitieakkoord.</t>
  </si>
  <si>
    <t>Verwerking MLT 2027-2031</t>
  </si>
  <si>
    <t>De ramingen voor loon-, prijs- en volumeontwikkelingen zijn vanaf 2027 geactualiseerd op basis van de recente middellange-termijnverkenning (MLT) 2027-2031 van het CPB.</t>
  </si>
  <si>
    <t xml:space="preserve">CA 40 Uitvoerings afspraken AZWA </t>
  </si>
  <si>
    <t>Het kabinet reserveert tot en met 2035 middelen om de afgesproken intensiveringen van het aanvullend zorg en welzijnsakkoord (AZWA) uit te voeren. De doorbraakmiddelen in 2027 en 2028 en de overige afspraken uit het akkoord blijven in stand.</t>
  </si>
  <si>
    <t xml:space="preserve">Overheveling doorbraakmiddelen </t>
  </si>
  <si>
    <t>De doorbraakmiddelen stonden tijdelijk geparkeerd op de Aanvullende Post bij Financiën. Met deze overheveling komen de middelen weer terug bij VWS.</t>
  </si>
  <si>
    <t xml:space="preserve">Besparingsverlies taakstelling medisch specialist </t>
  </si>
  <si>
    <t>De taakstelling beloning medisch specialisten (naar aanleiding van wijziging OCW begroting) is ingeboekt vanaf 2027. De beoogde uitwerking van deze taakstelling via het transparant maken en vervolgens normeren van de inkomens van medisch specialisten leidt pas later tot een besparing. Op dit moment wordt het besparingsverlies voor 2027 verwerkt.</t>
  </si>
  <si>
    <t xml:space="preserve">Kasschuif doorbraakmiddelen </t>
  </si>
  <si>
    <t>De doorbraakmiddelen worden kasgeschoven waardoor ze in een realistischer ritme komen te staan en ook uitgaven in 2029 kunnen plaatsvinden.</t>
  </si>
  <si>
    <t xml:space="preserve">LPO doorbraakmiddelen </t>
  </si>
  <si>
    <t>De doorbraakmiddelen die geparkeerd stonden op de Aanvullende Post bij Financiën zijn geïndexeerd met loon- en prijsbijstelling. Vervolgens zijn deze middelen overgeheveld naar VWS.</t>
  </si>
  <si>
    <t xml:space="preserve">Kasschuif MTVH dekking MMT </t>
  </si>
  <si>
    <t>Middelen voor Meer Tĳd voor Huisartsen worden ingezet voor het structureel dekken van het ingediende amendement ten behoeve van het uitbreiden van de beschikbaarheidsbijdrage Mobiel Medisch Team (MMT) met een 24/7 helikopter en grondgebonden MMT. Het gaat om € 0,2 miljoen in 2026 oplopend naar € 14,7 miljoen structureel in 2031. In 2027 ontstaat er echter, na deze inzet, een tekort van € 1,2 miljoen op het MTVH-budget, terwijl er in 2028 nog voldoende middelen over zijn. Een schuif van 2028 naar 2027 is benodigd.</t>
  </si>
  <si>
    <t xml:space="preserve">Besparingsverlies banenafspraak UMC's </t>
  </si>
  <si>
    <t xml:space="preserve">Bijstelling voorwaardelijke toelating </t>
  </si>
  <si>
    <t xml:space="preserve">Extensivering LPO doorbraakmiddelen </t>
  </si>
  <si>
    <t>De doorbraakmiddelen stonden tijdelijk geparkeerd op de Aanvullende Post bij Financiën. Met deze overheveling komen de middelen weer terug bij VWS. De loon en prijsbijstelling (LPO) over de doorbraakmiddelen van het AZWA wordt alternatief ingezet ter dekking van knelpunten.</t>
  </si>
  <si>
    <t xml:space="preserve">Groeiraming beschermd wonen 2026 </t>
  </si>
  <si>
    <t>Middelen voor Meer Tĳd voor Huisartsen worden ingezet voor het structureel dekken van het programma IV IZB.</t>
  </si>
  <si>
    <t xml:space="preserve">Extensivering MTVH </t>
  </si>
  <si>
    <t>Het resterende budget uit Meer Tijd voor de Huisartsen wordt benut voor verschillende beleidsmatige intensiveringen.  Dit loopt op tot € 23,2 miljoen structureel.</t>
  </si>
  <si>
    <t xml:space="preserve">AZWA onderdeel B4 medische preventie </t>
  </si>
  <si>
    <t>In het Aanvullend Zorg en Welzijnsakkoord (AZWA) is onder onderdeel B4 medische preventie opgenomen. Met medische preventie wordt het zorggebruik verminderd door vroege signalering of medische behandeling/vaccinatie ter voorkoming van (verspreiding van) ziekte. Het kan gaan om nieuwe maatregelen of intensiveringen van bestaande maatregelen, mits ze aantoonbaar de kwaliteit van leven verbeteren en tot een besparing leiden van zorg(kosten) in het Zvw-kader in de toekomst. De maatregelen verdienen zichzelf individueel of als pakket terug, er kan ook echter sprake zijn van een onrendabele top. Binnen deze financieringsronde van B4 is in totaal € 90 miljoen in 2027 en 2028 (€ 45 miljoen per jaar) beschikbaar gesteld om maatregelen die op de ontwikkelagenda staan (en/of andere maatregelen die voldoen aan de gestelde criteria) een kickstart te geven, waarvan € 35 miljoen naar covid vaccinatie in 2027 en 2028. Dit budget staat bij de Zvw uitgavenkant op de begroting, dit betreft de overboeking naar de VWS-begroting. Over de eventuele structurele voortzetting van deze maatregelen is nog budgettaire besluitvorming nodig binnen de reguliere begrotingsprocessen. Hiervoor dient eerst voldoende bewijslast verzameld te worden over de effecten van de maatregelen conform de richtlijn passend bewijs voor preventie.</t>
  </si>
  <si>
    <t xml:space="preserve">Informatiepositie zorgverzekeraars vervroegen </t>
  </si>
  <si>
    <t>De maatregel informatiepositie zorgverzekeraars wordt één jaar eerder gestart dan in het Coalitieakkoord was opgenomen. De besparing loopt op van € 110 miljoen in 2029 naar € 190 miljoen in 2038.</t>
  </si>
  <si>
    <t xml:space="preserve">CA 38 Versterken informatieplicht zorgverzekeraars </t>
  </si>
  <si>
    <t>Er komt een wettelijk instrumentarium gericht op zorgaanbieders, zodat zorgverzekeraars beter kunnen sturen op de inkoop van passende zorg. De informatiepositie van zorgverzekeraars ten opzichte van zorgaanbieders wordt versterkt.</t>
  </si>
  <si>
    <t xml:space="preserve">CA 44 Huishoudeijke hulp uit Wmo met vangnet </t>
  </si>
  <si>
    <t>Mensen die dat kunnen moeten zelf gaan betalen voor hun huishoudelijke hulp. Huishoudelijke hulp als maatwerkvoorziening binnen de Wmo 2015 wordt daarom geschrapt met ingang van 1 januari 2029. Dit heeft ook weglekeffecten in de Zvw (en Wlz) als gevolg.</t>
  </si>
  <si>
    <t xml:space="preserve">CA 39 Afschaffen vergoeding ongecontracteerde zorg </t>
  </si>
  <si>
    <t>Om samenwerking en contractering in de zorg te verbeteren wordt de verplichte vergoeding van ongecontracteerde zorg afgeschaft met ingang van 1 januari 2029.</t>
  </si>
  <si>
    <t xml:space="preserve">CA 41 Selectie geneesmiddelen uit basispakket </t>
  </si>
  <si>
    <t>Een selectie van zelfzorggeneesmiddelen wordt uit het basispakket gehaald. In het bijzonder gaat het daarbij om middelen die betaalbaar zijn en beschikbaar in de vrije verkoop. Het pakketbeheer voor dure geneesmiddelen in de apotheekzorg en de medisch-specialistische zorg wordt aangescherpt om doelmatigheid te verhogen.</t>
  </si>
  <si>
    <t xml:space="preserve">CA 37 Passende zorg </t>
  </si>
  <si>
    <t xml:space="preserve">CA 46 Eigen bijdrage wijkverpleging </t>
  </si>
  <si>
    <t>Het kabinet introduceert een eigen bijdrage in de wijkverpleging.</t>
  </si>
  <si>
    <t xml:space="preserve">CA 36 Tranchering eigen risico op 150 euro </t>
  </si>
  <si>
    <t xml:space="preserve">CA 35 Verhoging eigen risico met 60 euro per 2027 </t>
  </si>
  <si>
    <t>Het eigen risico in de Zorgverzekeringswet wordt met 1 januari 2027 verder verhoogd met een taakstellende opbrengst van € 1 miljard. Naar verwachting stijgt het eigen risico hierdoor met € 60. In combinatie met het afzien van het verlagen van het eigen risico en het indexeren per 2027 leidt dit naar verwachting tot een eigen risico van € 455 in 2027.</t>
  </si>
  <si>
    <t xml:space="preserve">CA 34 Eigen risico niet verlagen en index per 2027 </t>
  </si>
  <si>
    <t>Het coalitieakkoord ziet af van het verlagen van het eigen risico in de Zorgverzekeringswet en het eigen risico wordt met ingang van 1 januari 2027 jaarlijks geïndexeerd. Naar verwachting stijgt het huidige eigen risico door de indexatie van € 385 naar € 395 in 2027.</t>
  </si>
  <si>
    <t>Transformatiemiddelen IZA (bedragen x € 1 miljoen)</t>
  </si>
  <si>
    <t xml:space="preserve">Kasschuif transformatiemiddelen </t>
  </si>
  <si>
    <t>Op basis van actuele verwachtingen over de inzet van transformatiemiddelen worden met deze kasschuif de middelen in de juiste jaren geplaatst.</t>
  </si>
  <si>
    <t xml:space="preserve">Overheveling IZA transformatiemiddelen naar premie </t>
  </si>
  <si>
    <t>Transformatiemiddelen die niet nodig zijn op de VWS-begroting worden overgeheveld naar de premiegefinancierde zorguitgaven zodat ze beschikbaar zijn voor impactvolle transformaties.</t>
  </si>
  <si>
    <t xml:space="preserve">Extensivering LPO transformatiemiddelen </t>
  </si>
  <si>
    <t>De LPO over transformatiemiddelen wordt alternatief ingezet ter dekking van knelpunten.</t>
  </si>
  <si>
    <t xml:space="preserve">SPUK IZA transformatiemiddelen </t>
  </si>
  <si>
    <t>De Regeling specifieke uitkering transformatiemiddelen IZA 2024-2027 (hierna: de Regeling) ondersteunt gemeenten bij de uitvoering van transformatieplannen in de zorg, in lijn met de doelstellingen van het Integraal Zorgakkoord (IZA). Het aantal goedgekeurde transformatieplannen (door de verzekeraars) van gemeenten en ingediende SPUK-aanvragen geeft aanleiding om het huidige budgetplafond van de Regeling te verhogen. Alleen bij tussentijdse aanpassing kunnen we de voortgang van goedgekeurde plannen blijven waarborgen.</t>
  </si>
  <si>
    <t>Ontvangsten Zorgverzekeringswet (bedragen x € 1 miljoen)</t>
  </si>
  <si>
    <t>Update eigen risicomodel</t>
  </si>
  <si>
    <t>Jaarlĳks wordt de raming van de opbrengsten van het Eigen risico in de VWS-begroting geüpdatet met de nieuwste verdeling van zorgkosten en geĳkt aan de raming van het eigen risico uit het onderzoek naar de risicoverevening. Beide gebeuren op basis van data van de Erasmus Universiteit. Tevens wordt een kleine technische correctie verwerkt. Hierdoor ontstaat in totaal een structurele meevaller van ca. € 20 miljoen</t>
  </si>
  <si>
    <t>Actualisatie eigen risico</t>
  </si>
  <si>
    <t>De voorjaarsmutaties in de uitgavenramingen voor de Zvw leiden in 2027 en 2028 tot een opwaartse bĳstelling van de opbrengsten van het eigen risico en vanaf 2029 tot neerwaartse bijstellingen.</t>
  </si>
  <si>
    <t>Bijstelling op basis van CEP</t>
  </si>
  <si>
    <t>De raming van de opbrengst van het eigen risico de Zvw is geactualiseerd op basis van recente macro-economische inzichten in het Centraal Economisch Plan (CEP) van het CPB.</t>
  </si>
  <si>
    <t xml:space="preserve">CA 34 Eigen risico niet verlagen en index per </t>
  </si>
  <si>
    <t>Het eigen risico in de Zorgverzekeringswet wordt met 1 januari 2027 verder verhoogd met een taakstellende opbrengst van € 1 miljard. Naar verwachting stijgt het eigen risico hierdoor met € 60. In combinatie met het indexeren per 2027 leidt dit naar verwachting tot een eigen risico van € 455 in 2027. Dit levert hogere opbrengsten van het eigen risico op.</t>
  </si>
  <si>
    <t xml:space="preserve">Interactie met de CA-maatregelen </t>
  </si>
  <si>
    <t>Het eigen risico in de Zorgverzekeringswet wordt met ingang van 1 januari 2028 getrancheerd op maximaal € 150 per behandeling in de medisch-specialistische zorg. Dit betekent dat mensen per behandeling niet meer dan € 150 kwijt zijn van hun eigen risico. De hoogte van de tranchering wordt de komende jaren samen met het eigen risico geïndexeerd.</t>
  </si>
  <si>
    <t>De geraamde uitgaven binnen de Zorgverzekeringswet (Zvw) zijn geactualiseerd op basis van de meest recente informatie van het Zorginstituut en het Centraal Adminstratie kantoor (CAK).</t>
  </si>
  <si>
    <t>De geraamde uitgaven binnen de Zorgverzekeringswet (Zvw) zijn geactualiseerd op basis van de meest recente informatie vande Nederlandse Zorgautoriteit (NZa).</t>
  </si>
  <si>
    <t>De geraamde uitgaven binnen de Zorgverzekeringswet (Zvw) zijn geactualiseerd op basis van de meest recente informatie van het Zorginstituut.</t>
  </si>
  <si>
    <t>De geraamde uitgaven binnen de Zorgverzekeringswet (Zvw) zijn geactualiseerd op basis van de meest recente informatie van de Nederlandse Zorgautoriteit (NZa).</t>
  </si>
  <si>
    <t xml:space="preserve">De geraamde uitgaven binnen de Zorgverzekeringswet (Zvw) zijn geactualiseerd op basis van de meest recente informatie van het Zorginstituut.
Conform de afspraken van het Aanvullend Zorg- en Welzijnsakkoord (AZWA) kunnen vanaf de 1e suppletoire begroting 2026 bij onderschrijding de budgettaire kaders van de IZA-sectoren meerjarig worden bijgesteld in de begroting van VWS. Bij de Wijkverpleging is dit gebeurd. </t>
  </si>
  <si>
    <t xml:space="preserve">De geraamde uitgaven binnen de Zorgverzekeringswet (Zvw) zijn geactualiseerd op basis van de meest recente informatie van het Zorginstituut.
Conform de afspraken van het Aanvullend Zorg- en Welzijnsakkoord (AZWA) kunnen vanaf de 1e suppletoire begroting 2026 bij onderschrijding de budgettaire kaders van de IZA-sectoren meerjarig worden bijgesteld in de begroting van VWS. Bij de MDZ is dit gebeurd. </t>
  </si>
  <si>
    <t xml:space="preserve">De geraamde uitgaven binnen de Zorgverzekeringswet (Zvw) zijn geactualiseerd op basis van de meest recente informatie van het Zorginstituut.
Conform de afspraken van het Aanvullend Zorg- en Welzijnsakkoord (AZWA) kunnen vanaf de 1e suppletoire begroting 2026 bij onderschrijding de budgettaire kaders van de IZA-sectoren meerjarig worden bijgesteld in de begroting van VWS. Bij de HAZ is dit deels gebeurd.  </t>
  </si>
  <si>
    <t>Het overig ziekenvervoer betreft het vervoer van patiënten van en naar zorgaanbieders. Hiervoor in aanmerking komen verzekerden die chemo- of radiotherapie ondergaan, nierdialyse ondergaan, zich uitsluitend in een rolstoel kunnen verplaatsen, zeer slechtziend zijn of van hun zorgverzekeraar hiervoor toestemming hebben gekregen. Het betreft zowel commercieel vervoer als vergoeding van de kosten van openbaar vervoer. Per 1 januari 2019 wordt aan de aanspraak voor ziekenvervoer het vervoer ten behoeve van consulten, (na)controles en (bloed)onderzoek toegevoegd, indien deze als onderdeel van de primaire behandeling noodzakelijk zijn.</t>
  </si>
  <si>
    <t>Op deze sector worden de specialistische vervolgopleidingen uit het zogenaamde opleidingsfonds (inclusief de opleiding tot huisarts) en een aantal ggz-opleidingen via een beschikbaarheidbijdrage op grond van de Wet marktordening gezondheidszorg (Wmg) gefinancierd. De uitvoering geschiedt door de NZa. De betalingen lopen via het Zorginstituut Nederland.</t>
  </si>
  <si>
    <t xml:space="preserve">Zorg aan zintuiglijk beperkten betreft de zorg aan auditief en/of communicatief beperkten, visueel beperkten en doofblinden vanuit de Zorgverzekeringswet.  </t>
  </si>
  <si>
    <t>Deze niet-beleidsmatige sector heeft een technisch-administratief karakter. Vanuit deze sector vinden overboekingen van loon- en prijsbijstelling naar de loon- en prijsgevoelige deelsectoren plaats. Ook worden er taakstellingen of extra middelen op deze sector geplaatst die nog niet aan de sectoren zijn toegedeeld.</t>
  </si>
  <si>
    <t>Op grond van het Integraal Zorgakkoord (IZA) zijn in de jaren 2023-2027 zogenoemde transformatiemiddelen beschikbaar om de noodzakelijke transformatie naar arbeidsbesparende, passende zorg te realiseren en/of te versnellen. Met de transformatiemiddelen kunnen individuele, lokale, regionale of landelijke initiatieven worden ondersteund die bijdragen aan de verwezenlijking van de inhoudelijke doelen en financiële opgave van het IZA</t>
  </si>
  <si>
    <t>De maatregelen CA-34 (terugdraaien van de voorgenomen verlaging van het eigen risico), CA-36 (trancheren eigen risico per 2028) en CA-40 (dekking uitvoeren afspraken AZWA) uit het coalitieakkoord zijn gesaldeerd geboekt. Voor de verdeling over betrokken sectoren is aangesloten bij de wijze waarop de voorgenomen verlaging en tranchering van het eigen risico en de AZWA-afspraken waren ingeboekt.</t>
  </si>
  <si>
    <t>Structurele bekostiging VSV's</t>
  </si>
  <si>
    <t>Het eigen risico in de Zorgverzekeringswet wordt met ingang van 1 januari 2028 getrancheerd op maximaal € 150 per behandeling in de medisch-specialistische zorg. Dit betekent dat verzekerden per behandeling niet meer dan € 150 kwijt zijn aan hun eigen risico. De hoogte van de tranchering wordt in de komende jaren samen met het eigen risico geïndexeerd.
Deze maatregel leidt er toe dat de zorgvraag daalt ten opzichte van de eerdere situatie (een hoger eigen risico «remt» de zorgvraag; het zogenoemde remgeldeffect). Hierdoor wordt verwacht dat er sprake zal zĳn van lagere zorguitgaven. Hier tegenover staan ook een lagere opbrengst van het eigen risico (€ 118 miljoen), waardoor per saldo sprake is van een structurele besparing van € 200 miljoen.</t>
  </si>
  <si>
    <t>Multidisciplinaire zorg</t>
  </si>
  <si>
    <t>Nominaal en onverdeeld</t>
  </si>
  <si>
    <t>Loon- en prijsontwikkeling tranche 2026</t>
  </si>
  <si>
    <t xml:space="preserve">De loon-en prijsontwikkeling tranche 2026 is overgeheveld naar de sectoren. </t>
  </si>
  <si>
    <t>Betreft overheveling van de RS vaccinatie voor risicogroepen tot 2 jaar naar het Rijksvaccinatieprogramma.</t>
  </si>
  <si>
    <t>Per 2027 zal, conform de afspraken in het AZWA, de structurele financiering van de borging en doorontwikkeling van Thuisarts worden geregeld via de contractering door zorgverzekeraars. De kosten die op deze prestatie worden gedeclareerd worden verantwoord onder ‘overig curatief’. Hiervoor wordt 50% van het benodigde budget vanuit de medisch-specialistische zorg overgeheveld en 50% vanuit de huisartsenzorg en de multidisciplinaire zorg.</t>
  </si>
  <si>
    <t>Het Mobiel Medisch Team (MMT), bekostigd via de beschikbaarheidbijdrage, wordt uitgebreid met een extra traumahelikopter en grondgebonden MMT.</t>
  </si>
  <si>
    <t>De doelstellingen van de banenafspraak zijn door de UMC’s niet behaald. Er is bij de voorjaarsnota 2024 afgesproken dat departementen verantwoordelijk zijn voor de doelstellingen van organisaties binnen de sector overheid. UMC’s vallen door deze afspraak onder de verantwoordelijkheid van VWS. Het totaal aantal niet gerealiseerde banen door de UMC’s telt op tot 1.976. Hier is een bijdrage van € 1,6 miljoen aan verbonden.</t>
  </si>
  <si>
    <t>Per 2027 zal, conform de afspraken in het AZWA, de structurele financiering van de borging en doorontwikkeling van Thuisarts worden geregeld via de contractering door zorgverzekeraars. De kosten die op deze prestatie worden gedeclareerd worden tot op heden verantwoord onder ‘overig curatief’. Hiervoor wordt 50% van het benodigde budget vanuit de medisch-specialistische zorg overgeheveld en 50% vanuit de huisartsenzorg en de multidisciplinaire zorg.</t>
  </si>
  <si>
    <t>De totale instroom voor de opleiding van gz-psychologen is begrensd door het totaal aan beschikbare opleidingsplekken. Omdat de opleidingen voor gz-psychologen die ten laste van Wlz-instellingen komen stijgen (€ 8 miljoen), dalen deze uitgaven bij de Zvw met € 8 miljoen.</t>
  </si>
  <si>
    <t>De geraamde uitgaven binnen de Zorgverzekeringswet (Zvw) zijn geactualiseerd op basis van de meest recente informatie van het Zorginstituut. Voor 2025 en 2026 is dit inclusief uitgaven van verzekeraars aan opleiden binnen de MSZ, die vallen onder de beheerskosten van verzekeraars</t>
  </si>
  <si>
    <t>Opbouw van de Zvw-uitgaven per sector (bedragen x € 1.000)</t>
  </si>
  <si>
    <t>Passende zorg wordt bevorderd met een pakket van maatregelen. Dit leidt tot een besparing oplopend van 112 miljoen euro in 2029 naar 548 miljoen euro vanaf 2035.</t>
  </si>
  <si>
    <t>De geraamde, beschikbare bedragen voor voorwaardelijke toelating in 2027 en 2028 worden neerwaarts bijgesteld. Hiermee wordt invulling gegeven aan amendement Bevers (TK 20252026, 36.800 nr. 79).</t>
  </si>
  <si>
    <t>De in het coalitieakkoord opgenomen maatregelen leiden per saldo tot lagere uitgaven en hebben ook een effect op de opbrengst van het eigen risico.</t>
  </si>
  <si>
    <t>Het coalitieakkoord ziet af van het verlagen van het eigen risico in de Zorgverzekeringswet en het eigen risico wordt met ingang van 1 januari 2027 jaarlijks geïndexeerd. Dit levert hogere opbrengsten van het eigen risico op.
De coalitieakkoordmaatregelen op het eigen risico leiden samen met de overige coalitieakkoordmaatregelen binnen de Zvw tot lagere zorgpremies, en daarmee tot lagere inkomsten. Om te zorgen dat de coalitie akkoord maatregelen binnen de Zorgverzekeringswet en het eigen risico leiden
tot een verbetering van het EMU-saldo, zal een compenserende lastenverzwaring voor burgers en bedrijven plaatsvinden die de lagere inkomsten uit de premies compenseert</t>
  </si>
  <si>
    <t>Dit zijn de ontvangsten voor het eigen risico.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</si>
</sst>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00_-;_-* #,##0.00\-;_-* &quot;-&quot;??_-;_-@_-"/>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8"/>
      <color rgb="FFFFFFFF"/>
      <name val="Verdana"/>
      <family val="2"/>
    </font>
    <font>
      <b/>
      <sz val="8"/>
      <color theme="1"/>
      <name val="Verdana"/>
      <family val="2"/>
    </font>
    <font>
      <b/>
      <sz val="8"/>
      <color rgb="FF000000"/>
      <name val="Verdana"/>
      <family val="2"/>
    </font>
    <font>
      <sz val="8"/>
      <color theme="1"/>
      <name val="Aptos Narrow"/>
      <family val="2"/>
      <scheme val="minor"/>
    </font>
    <font>
      <sz val="8"/>
      <color theme="1"/>
      <name val="Verdana"/>
      <family val="2"/>
    </font>
    <font>
      <i/>
      <sz val="8"/>
      <color theme="1"/>
      <name val="Verdana"/>
      <family val="2"/>
    </font>
    <font>
      <b/>
      <sz val="8"/>
      <name val="Verdana"/>
      <family val="2"/>
    </font>
    <font>
      <b/>
      <sz val="8"/>
      <color theme="1"/>
      <name val="Aptos Narrow"/>
      <family val="2"/>
      <scheme val="minor"/>
    </font>
    <font>
      <i/>
      <sz val="11"/>
      <color theme="1"/>
      <name val="Aptos Narrow"/>
      <family val="2"/>
      <scheme val="minor"/>
    </font>
    <font>
      <b/>
      <sz val="11"/>
      <color rgb="FF000000"/>
      <name val="Aptos Narrow"/>
      <family val="2"/>
      <scheme val="minor"/>
    </font>
  </fonts>
  <fills count="5">
    <fill>
      <patternFill patternType="none"/>
    </fill>
    <fill>
      <patternFill patternType="gray125"/>
    </fill>
    <fill>
      <patternFill patternType="solid">
        <fgColor theme="1"/>
        <bgColor indexed="64"/>
      </patternFill>
    </fill>
    <fill>
      <patternFill patternType="solid">
        <fgColor rgb="FFC0E6F5"/>
        <bgColor indexed="64"/>
      </patternFill>
    </fill>
    <fill>
      <patternFill patternType="solid">
        <fgColor theme="4"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165" fontId="1" fillId="0" borderId="0"/>
  </cellStyleXfs>
  <cellXfs count="53">
    <xf numFmtId="0" fontId="0" fillId="0" borderId="0" xfId="0"/>
    <xf numFmtId="0" fontId="0" fillId="0" borderId="0" xfId="0" applyAlignment="1">
      <alignment vertical="top"/>
    </xf>
    <xf numFmtId="0" fontId="0" fillId="3" borderId="1" xfId="0" applyFill="1" applyBorder="1" applyAlignment="1">
      <alignment vertical="top"/>
    </xf>
    <xf numFmtId="0" fontId="5" fillId="3" borderId="2" xfId="0" applyFont="1" applyFill="1" applyBorder="1"/>
    <xf numFmtId="0" fontId="0" fillId="3" borderId="0" xfId="0" applyFill="1" applyAlignment="1">
      <alignment vertical="top"/>
    </xf>
    <xf numFmtId="0" fontId="2" fillId="3" borderId="0" xfId="0" applyFont="1" applyFill="1" applyAlignment="1">
      <alignment vertical="top"/>
    </xf>
    <xf numFmtId="3" fontId="2" fillId="3" borderId="0" xfId="0" applyNumberFormat="1" applyFont="1" applyFill="1" applyAlignment="1">
      <alignment vertical="top"/>
    </xf>
    <xf numFmtId="3" fontId="0" fillId="3" borderId="0" xfId="0" applyNumberFormat="1" applyFill="1" applyAlignment="1">
      <alignment vertical="top"/>
    </xf>
    <xf numFmtId="164" fontId="6" fillId="3" borderId="2" xfId="0" applyNumberFormat="1" applyFont="1" applyFill="1" applyBorder="1"/>
    <xf numFmtId="164" fontId="6" fillId="4" borderId="2" xfId="0" applyNumberFormat="1" applyFont="1" applyFill="1" applyBorder="1"/>
    <xf numFmtId="3" fontId="3" fillId="0" borderId="0" xfId="0" applyNumberFormat="1" applyFont="1" applyAlignment="1">
      <alignment vertical="top"/>
    </xf>
    <xf numFmtId="0" fontId="4" fillId="2" borderId="0" xfId="0" applyFont="1" applyFill="1" applyAlignment="1">
      <alignment horizontal="center" vertical="center" wrapText="1"/>
    </xf>
    <xf numFmtId="0" fontId="7" fillId="2" borderId="0" xfId="0" applyFont="1" applyFill="1" applyAlignment="1">
      <alignment vertical="top" wrapText="1"/>
    </xf>
    <xf numFmtId="0" fontId="8" fillId="4" borderId="2" xfId="0" applyFont="1" applyFill="1" applyBorder="1"/>
    <xf numFmtId="0" fontId="5" fillId="4" borderId="0" xfId="0" applyFont="1" applyFill="1"/>
    <xf numFmtId="3" fontId="5" fillId="4" borderId="0" xfId="0" applyNumberFormat="1" applyFont="1" applyFill="1"/>
    <xf numFmtId="0" fontId="8" fillId="4" borderId="0" xfId="0" applyFont="1" applyFill="1"/>
    <xf numFmtId="3" fontId="8" fillId="4" borderId="0" xfId="1" applyNumberFormat="1" applyFont="1" applyFill="1"/>
    <xf numFmtId="0" fontId="9" fillId="4" borderId="0" xfId="0" applyFont="1" applyFill="1"/>
    <xf numFmtId="3" fontId="9" fillId="4" borderId="0" xfId="1" applyNumberFormat="1" applyFont="1" applyFill="1"/>
    <xf numFmtId="0" fontId="5" fillId="4" borderId="2" xfId="0" applyFont="1" applyFill="1" applyBorder="1"/>
    <xf numFmtId="0" fontId="10" fillId="4" borderId="2" xfId="0" applyFont="1" applyFill="1" applyBorder="1"/>
    <xf numFmtId="3" fontId="5" fillId="4" borderId="2" xfId="1" applyNumberFormat="1" applyFont="1" applyFill="1" applyBorder="1"/>
    <xf numFmtId="0" fontId="0" fillId="3" borderId="2" xfId="0" applyFill="1" applyBorder="1" applyAlignment="1">
      <alignment vertical="top"/>
    </xf>
    <xf numFmtId="0" fontId="8" fillId="3" borderId="2" xfId="0" applyFont="1" applyFill="1" applyBorder="1"/>
    <xf numFmtId="3" fontId="2" fillId="3" borderId="2" xfId="0" applyNumberFormat="1" applyFont="1" applyFill="1" applyBorder="1" applyAlignment="1">
      <alignment vertical="top"/>
    </xf>
    <xf numFmtId="0" fontId="11" fillId="3" borderId="2" xfId="0" applyFont="1" applyFill="1" applyBorder="1" applyAlignment="1">
      <alignment vertical="top" wrapText="1"/>
    </xf>
    <xf numFmtId="0" fontId="12" fillId="3" borderId="0" xfId="0" applyFont="1" applyFill="1" applyAlignment="1">
      <alignment horizontal="center" vertical="top"/>
    </xf>
    <xf numFmtId="0" fontId="7" fillId="3" borderId="0" xfId="0" applyFont="1" applyFill="1" applyAlignment="1">
      <alignment vertical="top" wrapText="1"/>
    </xf>
    <xf numFmtId="0" fontId="12" fillId="3" borderId="0" xfId="0" applyFont="1" applyFill="1" applyAlignment="1">
      <alignment horizontal="center" vertical="center"/>
    </xf>
    <xf numFmtId="0" fontId="7" fillId="0" borderId="0" xfId="0" applyFont="1" applyAlignment="1">
      <alignment vertical="top" wrapText="1"/>
    </xf>
    <xf numFmtId="3" fontId="0" fillId="0" borderId="0" xfId="0" applyNumberFormat="1" applyAlignment="1">
      <alignment vertical="top"/>
    </xf>
    <xf numFmtId="3" fontId="13" fillId="3" borderId="2" xfId="0" applyNumberFormat="1" applyFont="1" applyFill="1" applyBorder="1"/>
    <xf numFmtId="0" fontId="0" fillId="3" borderId="0" xfId="0" applyFont="1" applyFill="1" applyAlignment="1">
      <alignment vertical="top"/>
    </xf>
    <xf numFmtId="0" fontId="13" fillId="3" borderId="2" xfId="0" applyFont="1" applyFill="1" applyBorder="1"/>
    <xf numFmtId="0" fontId="13" fillId="4" borderId="2" xfId="0" applyFont="1" applyFill="1" applyBorder="1"/>
    <xf numFmtId="3" fontId="5" fillId="3" borderId="2" xfId="0" applyNumberFormat="1" applyFont="1" applyFill="1" applyBorder="1" applyAlignment="1"/>
    <xf numFmtId="0" fontId="12" fillId="0" borderId="0" xfId="0" applyFont="1" applyFill="1" applyAlignment="1">
      <alignment horizontal="center" vertical="top"/>
    </xf>
    <xf numFmtId="0" fontId="0" fillId="0" borderId="0" xfId="0" applyFill="1" applyAlignment="1">
      <alignment vertical="top"/>
    </xf>
    <xf numFmtId="3" fontId="0" fillId="0" borderId="0" xfId="0" applyNumberFormat="1" applyFill="1" applyAlignment="1">
      <alignment vertical="top"/>
    </xf>
    <xf numFmtId="0" fontId="7" fillId="0" borderId="0" xfId="0" applyFont="1" applyFill="1" applyAlignment="1">
      <alignment vertical="top" wrapText="1"/>
    </xf>
    <xf numFmtId="0" fontId="12" fillId="0" borderId="0" xfId="0" applyFont="1" applyFill="1" applyAlignment="1">
      <alignment horizontal="center" vertical="center"/>
    </xf>
    <xf numFmtId="3" fontId="5" fillId="3" borderId="1" xfId="0" applyNumberFormat="1" applyFont="1" applyFill="1" applyBorder="1" applyAlignment="1"/>
    <xf numFmtId="3" fontId="8" fillId="3" borderId="0" xfId="0" applyNumberFormat="1" applyFont="1" applyFill="1" applyBorder="1" applyAlignment="1"/>
    <xf numFmtId="3" fontId="9" fillId="3" borderId="1" xfId="0" applyNumberFormat="1" applyFont="1" applyFill="1" applyBorder="1" applyAlignment="1"/>
    <xf numFmtId="0" fontId="4" fillId="2" borderId="1" xfId="0" applyFont="1" applyFill="1" applyBorder="1" applyAlignment="1">
      <alignment vertical="center" wrapText="1"/>
    </xf>
    <xf numFmtId="0" fontId="0" fillId="0" borderId="1" xfId="0" applyBorder="1"/>
    <xf numFmtId="0" fontId="4" fillId="2" borderId="0" xfId="0" applyFont="1" applyFill="1" applyAlignment="1">
      <alignment horizontal="center" vertical="center" wrapText="1"/>
    </xf>
    <xf numFmtId="0" fontId="5" fillId="4" borderId="3" xfId="0" applyFont="1" applyFill="1" applyBorder="1" applyAlignment="1">
      <alignment horizontal="left" vertical="center" wrapText="1"/>
    </xf>
    <xf numFmtId="0" fontId="5" fillId="4" borderId="0" xfId="0" applyFont="1" applyFill="1" applyAlignment="1">
      <alignment horizontal="left" vertical="center" wrapText="1"/>
    </xf>
    <xf numFmtId="0" fontId="8" fillId="4" borderId="0" xfId="0" applyFont="1" applyFill="1" applyAlignment="1">
      <alignment horizontal="left" vertical="center" wrapText="1"/>
    </xf>
    <xf numFmtId="0" fontId="8" fillId="4" borderId="1" xfId="0" applyFont="1" applyFill="1" applyBorder="1" applyAlignment="1">
      <alignment horizontal="left" vertical="center" wrapText="1"/>
    </xf>
    <xf numFmtId="0" fontId="5" fillId="4" borderId="2" xfId="0" applyFont="1" applyFill="1" applyBorder="1" applyAlignment="1">
      <alignment horizontal="center" wrapText="1"/>
    </xf>
  </cellXfs>
  <cellStyles count="2">
    <cellStyle name="Komma 3" xfId="1" xr:uid="{F9BACC8F-5D8C-4445-B7F5-C4FFF0A8904B}"/>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067D-2C8C-460D-AE9D-13F339BF3A9F}">
  <dimension ref="A1:K999"/>
  <sheetViews>
    <sheetView tabSelected="1" topLeftCell="A19" workbookViewId="0">
      <selection activeCell="I43" sqref="D43:I43"/>
    </sheetView>
  </sheetViews>
  <sheetFormatPr defaultRowHeight="15" x14ac:dyDescent="0.25"/>
  <cols>
    <col min="1" max="1" width="9.140625" style="1"/>
    <col min="2" max="2" width="40.42578125" style="1" bestFit="1" customWidth="1"/>
    <col min="3" max="3" width="43.85546875" style="1" bestFit="1" customWidth="1"/>
    <col min="4" max="8" width="14.28515625" style="1" bestFit="1" customWidth="1"/>
    <col min="9" max="9" width="13" style="1" customWidth="1"/>
    <col min="10" max="16384" width="9.140625" style="1"/>
  </cols>
  <sheetData>
    <row r="1" spans="1:11" ht="15" customHeight="1" x14ac:dyDescent="0.25">
      <c r="A1" s="45" t="s">
        <v>190</v>
      </c>
      <c r="B1" s="46"/>
      <c r="C1" s="46"/>
      <c r="D1" s="46"/>
      <c r="E1" s="46"/>
      <c r="F1" s="46"/>
      <c r="G1" s="46"/>
      <c r="H1" s="46"/>
      <c r="I1" s="46"/>
      <c r="J1" s="46"/>
      <c r="K1" s="46"/>
    </row>
    <row r="2" spans="1:11" ht="15" customHeight="1" x14ac:dyDescent="0.15">
      <c r="A2" s="2"/>
      <c r="B2" s="2"/>
      <c r="C2" s="2"/>
      <c r="D2" s="3">
        <v>2026</v>
      </c>
      <c r="E2" s="3">
        <v>2027</v>
      </c>
      <c r="F2" s="3">
        <v>2028</v>
      </c>
      <c r="G2" s="3">
        <v>2029</v>
      </c>
      <c r="H2" s="3">
        <v>2030</v>
      </c>
      <c r="I2" s="3">
        <v>2031</v>
      </c>
      <c r="J2" s="2"/>
      <c r="K2" s="2"/>
    </row>
    <row r="3" spans="1:11" ht="15" customHeight="1" x14ac:dyDescent="0.25">
      <c r="A3" s="4"/>
      <c r="B3" s="5" t="s">
        <v>0</v>
      </c>
      <c r="C3" s="5"/>
      <c r="D3" s="6">
        <v>9424773</v>
      </c>
      <c r="E3" s="6">
        <v>9670302</v>
      </c>
      <c r="F3" s="6">
        <v>9865902</v>
      </c>
      <c r="G3" s="6">
        <v>9867426</v>
      </c>
      <c r="H3" s="6">
        <v>9869010</v>
      </c>
      <c r="I3" s="6">
        <v>9869010</v>
      </c>
      <c r="J3" s="4"/>
      <c r="K3" s="4"/>
    </row>
    <row r="4" spans="1:11" ht="15" customHeight="1" x14ac:dyDescent="0.25">
      <c r="A4" s="4"/>
      <c r="B4" s="4"/>
      <c r="C4" s="33" t="s">
        <v>1</v>
      </c>
      <c r="D4" s="7">
        <v>4987021</v>
      </c>
      <c r="E4" s="7">
        <v>5152764</v>
      </c>
      <c r="F4" s="7">
        <v>5309923</v>
      </c>
      <c r="G4" s="7">
        <v>5309891</v>
      </c>
      <c r="H4" s="7">
        <v>5309891</v>
      </c>
      <c r="I4" s="7">
        <v>5309891</v>
      </c>
      <c r="J4" s="4"/>
      <c r="K4" s="4"/>
    </row>
    <row r="5" spans="1:11" ht="15" customHeight="1" x14ac:dyDescent="0.25">
      <c r="A5" s="4"/>
      <c r="B5" s="4"/>
      <c r="C5" s="33" t="s">
        <v>179</v>
      </c>
      <c r="D5" s="7">
        <v>1051075</v>
      </c>
      <c r="E5" s="7">
        <v>1155093</v>
      </c>
      <c r="F5" s="7">
        <v>1206170</v>
      </c>
      <c r="G5" s="7">
        <v>1206163</v>
      </c>
      <c r="H5" s="7">
        <v>1206163</v>
      </c>
      <c r="I5" s="7">
        <v>1206163</v>
      </c>
      <c r="J5" s="4"/>
      <c r="K5" s="4"/>
    </row>
    <row r="6" spans="1:11" ht="15" customHeight="1" x14ac:dyDescent="0.25">
      <c r="A6" s="4"/>
      <c r="B6" s="4"/>
      <c r="C6" s="33" t="s">
        <v>2</v>
      </c>
      <c r="D6" s="7">
        <v>1071202</v>
      </c>
      <c r="E6" s="7">
        <v>1072137</v>
      </c>
      <c r="F6" s="7">
        <v>1066314</v>
      </c>
      <c r="G6" s="7">
        <v>1066306</v>
      </c>
      <c r="H6" s="7">
        <v>1066306</v>
      </c>
      <c r="I6" s="7">
        <v>1066306</v>
      </c>
      <c r="J6" s="4"/>
      <c r="K6" s="4"/>
    </row>
    <row r="7" spans="1:11" ht="15" customHeight="1" x14ac:dyDescent="0.25">
      <c r="A7" s="4"/>
      <c r="B7" s="4"/>
      <c r="C7" s="33" t="s">
        <v>3</v>
      </c>
      <c r="D7" s="7">
        <v>1266906</v>
      </c>
      <c r="E7" s="7">
        <v>1241521</v>
      </c>
      <c r="F7" s="7">
        <v>1234434</v>
      </c>
      <c r="G7" s="7">
        <v>1234424</v>
      </c>
      <c r="H7" s="7">
        <v>1234424</v>
      </c>
      <c r="I7" s="7">
        <v>1234424</v>
      </c>
      <c r="J7" s="4"/>
      <c r="K7" s="4"/>
    </row>
    <row r="8" spans="1:11" ht="15" customHeight="1" x14ac:dyDescent="0.25">
      <c r="A8" s="4"/>
      <c r="B8" s="4"/>
      <c r="C8" s="33" t="s">
        <v>4</v>
      </c>
      <c r="D8" s="7">
        <v>344950</v>
      </c>
      <c r="E8" s="7">
        <v>344950</v>
      </c>
      <c r="F8" s="7">
        <v>345443</v>
      </c>
      <c r="G8" s="7">
        <v>345935</v>
      </c>
      <c r="H8" s="7">
        <v>346428</v>
      </c>
      <c r="I8" s="7">
        <v>346428</v>
      </c>
      <c r="J8" s="4"/>
      <c r="K8" s="4"/>
    </row>
    <row r="9" spans="1:11" ht="15" customHeight="1" x14ac:dyDescent="0.25">
      <c r="A9" s="4"/>
      <c r="B9" s="4"/>
      <c r="C9" s="33" t="s">
        <v>5</v>
      </c>
      <c r="D9" s="7">
        <v>445936</v>
      </c>
      <c r="E9" s="7">
        <v>445936</v>
      </c>
      <c r="F9" s="7">
        <v>447027</v>
      </c>
      <c r="G9" s="7">
        <v>448118</v>
      </c>
      <c r="H9" s="7">
        <v>449209</v>
      </c>
      <c r="I9" s="7">
        <v>449209</v>
      </c>
      <c r="J9" s="4"/>
      <c r="K9" s="4"/>
    </row>
    <row r="10" spans="1:11" ht="15" customHeight="1" x14ac:dyDescent="0.25">
      <c r="A10" s="4"/>
      <c r="B10" s="4"/>
      <c r="C10" s="33" t="s">
        <v>6</v>
      </c>
      <c r="D10" s="7">
        <v>257683</v>
      </c>
      <c r="E10" s="7">
        <v>257901</v>
      </c>
      <c r="F10" s="7">
        <v>256591</v>
      </c>
      <c r="G10" s="7">
        <v>256589</v>
      </c>
      <c r="H10" s="7">
        <v>256589</v>
      </c>
      <c r="I10" s="7">
        <v>256589</v>
      </c>
      <c r="J10" s="4"/>
      <c r="K10" s="4"/>
    </row>
    <row r="11" spans="1:11" ht="15" customHeight="1" x14ac:dyDescent="0.25">
      <c r="A11" s="4"/>
      <c r="B11" s="4"/>
      <c r="C11" s="4"/>
      <c r="D11" s="4"/>
      <c r="E11" s="4"/>
      <c r="F11" s="4"/>
      <c r="G11" s="4"/>
      <c r="H11" s="4"/>
      <c r="I11" s="4"/>
      <c r="J11" s="4"/>
      <c r="K11" s="4"/>
    </row>
    <row r="12" spans="1:11" ht="15" customHeight="1" x14ac:dyDescent="0.25">
      <c r="A12" s="5"/>
      <c r="B12" s="5" t="s">
        <v>7</v>
      </c>
      <c r="C12" s="5"/>
      <c r="D12" s="6">
        <v>36989185</v>
      </c>
      <c r="E12" s="6">
        <v>36868582</v>
      </c>
      <c r="F12" s="6">
        <v>36683314</v>
      </c>
      <c r="G12" s="6">
        <v>36583114</v>
      </c>
      <c r="H12" s="6">
        <v>36578252</v>
      </c>
      <c r="I12" s="6">
        <v>36576215</v>
      </c>
      <c r="J12" s="5"/>
      <c r="K12" s="5"/>
    </row>
    <row r="13" spans="1:11" ht="15" customHeight="1" x14ac:dyDescent="0.25">
      <c r="A13" s="4"/>
      <c r="B13" s="4"/>
      <c r="C13" s="33" t="s">
        <v>8</v>
      </c>
      <c r="D13" s="7">
        <v>33144879</v>
      </c>
      <c r="E13" s="7">
        <v>33140483</v>
      </c>
      <c r="F13" s="7">
        <v>32966091</v>
      </c>
      <c r="G13" s="7">
        <v>32961351</v>
      </c>
      <c r="H13" s="7">
        <v>32956916</v>
      </c>
      <c r="I13" s="7">
        <v>32956916</v>
      </c>
      <c r="J13" s="4"/>
      <c r="K13" s="4"/>
    </row>
    <row r="14" spans="1:11" ht="15" customHeight="1" x14ac:dyDescent="0.25">
      <c r="A14" s="4"/>
      <c r="B14" s="4"/>
      <c r="C14" s="33" t="s">
        <v>9</v>
      </c>
      <c r="D14" s="7">
        <v>1597060</v>
      </c>
      <c r="E14" s="7">
        <v>1592475</v>
      </c>
      <c r="F14" s="7">
        <v>1583218</v>
      </c>
      <c r="G14" s="7">
        <v>1582037</v>
      </c>
      <c r="H14" s="7">
        <v>1580869</v>
      </c>
      <c r="I14" s="7">
        <v>1578532</v>
      </c>
      <c r="J14" s="4"/>
      <c r="K14" s="4"/>
    </row>
    <row r="15" spans="1:11" ht="15" customHeight="1" x14ac:dyDescent="0.25">
      <c r="A15" s="4"/>
      <c r="B15" s="4"/>
      <c r="C15" s="33" t="s">
        <v>10</v>
      </c>
      <c r="D15" s="7">
        <v>1117397</v>
      </c>
      <c r="E15" s="7">
        <v>1117397</v>
      </c>
      <c r="F15" s="7">
        <v>1117397</v>
      </c>
      <c r="G15" s="7">
        <v>1017397</v>
      </c>
      <c r="H15" s="7">
        <v>1017397</v>
      </c>
      <c r="I15" s="7">
        <v>1017397</v>
      </c>
      <c r="J15" s="4"/>
      <c r="K15" s="4"/>
    </row>
    <row r="16" spans="1:11" ht="15" customHeight="1" x14ac:dyDescent="0.25">
      <c r="A16" s="4"/>
      <c r="B16" s="4"/>
      <c r="C16" s="33" t="s">
        <v>11</v>
      </c>
      <c r="D16" s="7">
        <v>260482</v>
      </c>
      <c r="E16" s="7">
        <v>260755</v>
      </c>
      <c r="F16" s="7">
        <v>266272</v>
      </c>
      <c r="G16" s="7">
        <v>271921</v>
      </c>
      <c r="H16" s="7">
        <v>272662</v>
      </c>
      <c r="I16" s="7">
        <v>272962</v>
      </c>
      <c r="J16" s="4"/>
      <c r="K16" s="4"/>
    </row>
    <row r="17" spans="1:11" ht="15" customHeight="1" x14ac:dyDescent="0.25">
      <c r="A17" s="4"/>
      <c r="B17" s="4"/>
      <c r="C17" s="33" t="s">
        <v>12</v>
      </c>
      <c r="D17" s="7">
        <v>869367</v>
      </c>
      <c r="E17" s="7">
        <v>757472</v>
      </c>
      <c r="F17" s="7">
        <v>750336</v>
      </c>
      <c r="G17" s="7">
        <v>750408</v>
      </c>
      <c r="H17" s="7">
        <v>750408</v>
      </c>
      <c r="I17" s="7">
        <v>750408</v>
      </c>
      <c r="J17" s="4"/>
      <c r="K17" s="4"/>
    </row>
    <row r="18" spans="1:11" ht="15" customHeight="1" x14ac:dyDescent="0.25">
      <c r="A18" s="4"/>
      <c r="B18" s="4"/>
      <c r="C18" s="4"/>
      <c r="D18" s="4"/>
      <c r="E18" s="4"/>
      <c r="F18" s="4"/>
      <c r="G18" s="4"/>
      <c r="H18" s="4"/>
      <c r="I18" s="4"/>
      <c r="J18" s="4"/>
      <c r="K18" s="4"/>
    </row>
    <row r="19" spans="1:11" ht="15" customHeight="1" x14ac:dyDescent="0.25">
      <c r="A19" s="5"/>
      <c r="B19" s="5" t="s">
        <v>13</v>
      </c>
      <c r="C19" s="5"/>
      <c r="D19" s="6">
        <v>6102844</v>
      </c>
      <c r="E19" s="6">
        <v>6086279</v>
      </c>
      <c r="F19" s="6">
        <v>6080494</v>
      </c>
      <c r="G19" s="6">
        <v>6080453</v>
      </c>
      <c r="H19" s="6">
        <v>6080453</v>
      </c>
      <c r="I19" s="6">
        <v>6080453</v>
      </c>
      <c r="J19" s="5"/>
      <c r="K19" s="5"/>
    </row>
    <row r="20" spans="1:11" ht="15" customHeight="1" x14ac:dyDescent="0.25">
      <c r="A20" s="4"/>
      <c r="B20" s="4"/>
      <c r="C20" s="4"/>
      <c r="D20" s="4"/>
      <c r="E20" s="4"/>
      <c r="F20" s="4"/>
      <c r="G20" s="4"/>
      <c r="H20" s="4"/>
      <c r="I20" s="4"/>
      <c r="J20" s="4"/>
      <c r="K20" s="4"/>
    </row>
    <row r="21" spans="1:11" ht="15" customHeight="1" x14ac:dyDescent="0.25">
      <c r="A21" s="5"/>
      <c r="B21" s="5" t="s">
        <v>14</v>
      </c>
      <c r="C21" s="5"/>
      <c r="D21" s="6">
        <f>SUM(D22:D23)</f>
        <v>8562328</v>
      </c>
      <c r="E21" s="6">
        <f t="shared" ref="E21:I21" si="0">SUM(E22:E23)</f>
        <v>8531758</v>
      </c>
      <c r="F21" s="6">
        <f t="shared" si="0"/>
        <v>8443555</v>
      </c>
      <c r="G21" s="6">
        <f t="shared" si="0"/>
        <v>8439042</v>
      </c>
      <c r="H21" s="6">
        <f t="shared" si="0"/>
        <v>8440210</v>
      </c>
      <c r="I21" s="6">
        <f t="shared" si="0"/>
        <v>8442547</v>
      </c>
      <c r="J21" s="5"/>
      <c r="K21" s="5"/>
    </row>
    <row r="22" spans="1:11" ht="15" customHeight="1" x14ac:dyDescent="0.25">
      <c r="A22" s="4"/>
      <c r="B22" s="4"/>
      <c r="C22" s="33" t="s">
        <v>15</v>
      </c>
      <c r="D22" s="7">
        <v>6344374</v>
      </c>
      <c r="E22" s="7">
        <v>6312419</v>
      </c>
      <c r="F22" s="7">
        <v>6236223</v>
      </c>
      <c r="G22" s="7">
        <v>6231727</v>
      </c>
      <c r="H22" s="7">
        <v>6232895</v>
      </c>
      <c r="I22" s="7">
        <v>6235232</v>
      </c>
      <c r="J22" s="4"/>
      <c r="K22" s="4"/>
    </row>
    <row r="23" spans="1:11" ht="15" customHeight="1" x14ac:dyDescent="0.25">
      <c r="A23" s="4"/>
      <c r="B23" s="4"/>
      <c r="C23" s="33" t="s">
        <v>16</v>
      </c>
      <c r="D23" s="7">
        <v>2217954</v>
      </c>
      <c r="E23" s="7">
        <v>2219339</v>
      </c>
      <c r="F23" s="7">
        <v>2207332</v>
      </c>
      <c r="G23" s="7">
        <v>2207315</v>
      </c>
      <c r="H23" s="7">
        <v>2207315</v>
      </c>
      <c r="I23" s="7">
        <v>2207315</v>
      </c>
      <c r="J23" s="4"/>
      <c r="K23" s="4"/>
    </row>
    <row r="24" spans="1:11" ht="15" customHeight="1" x14ac:dyDescent="0.25">
      <c r="A24" s="4"/>
      <c r="B24" s="4"/>
      <c r="C24" s="4"/>
      <c r="D24" s="4"/>
      <c r="E24" s="4"/>
      <c r="F24" s="4"/>
      <c r="G24" s="4"/>
      <c r="H24" s="4"/>
      <c r="I24" s="4"/>
      <c r="J24" s="4"/>
      <c r="K24" s="4"/>
    </row>
    <row r="25" spans="1:11" ht="15" customHeight="1" x14ac:dyDescent="0.25">
      <c r="A25" s="5"/>
      <c r="B25" s="5" t="s">
        <v>17</v>
      </c>
      <c r="C25" s="5"/>
      <c r="D25" s="6">
        <v>3561956</v>
      </c>
      <c r="E25" s="6">
        <v>3664727</v>
      </c>
      <c r="F25" s="6">
        <v>3662248</v>
      </c>
      <c r="G25" s="6">
        <v>3601436</v>
      </c>
      <c r="H25" s="6">
        <v>3545298</v>
      </c>
      <c r="I25" s="6">
        <v>3526899</v>
      </c>
      <c r="J25" s="5"/>
      <c r="K25" s="5"/>
    </row>
    <row r="26" spans="1:11" ht="15" customHeight="1" x14ac:dyDescent="0.25">
      <c r="A26" s="4"/>
      <c r="B26" s="4"/>
      <c r="C26" s="4"/>
      <c r="D26" s="4"/>
      <c r="E26" s="4"/>
      <c r="F26" s="4"/>
      <c r="G26" s="4"/>
      <c r="H26" s="4"/>
      <c r="I26" s="4"/>
      <c r="J26" s="4"/>
      <c r="K26" s="4"/>
    </row>
    <row r="27" spans="1:11" ht="15" customHeight="1" x14ac:dyDescent="0.25">
      <c r="A27" s="4"/>
      <c r="B27" s="5" t="s">
        <v>18</v>
      </c>
      <c r="C27" s="5"/>
      <c r="D27" s="6">
        <v>1201552</v>
      </c>
      <c r="E27" s="6">
        <v>1202696</v>
      </c>
      <c r="F27" s="6">
        <v>1196401</v>
      </c>
      <c r="G27" s="6">
        <v>1196392</v>
      </c>
      <c r="H27" s="6">
        <v>1196392</v>
      </c>
      <c r="I27" s="6">
        <v>1196392</v>
      </c>
      <c r="J27" s="4"/>
      <c r="K27" s="4"/>
    </row>
    <row r="28" spans="1:11" ht="15" customHeight="1" x14ac:dyDescent="0.25">
      <c r="A28" s="4"/>
      <c r="B28" s="4"/>
      <c r="C28" s="33" t="s">
        <v>19</v>
      </c>
      <c r="D28" s="7">
        <v>1077743</v>
      </c>
      <c r="E28" s="7">
        <v>1078751</v>
      </c>
      <c r="F28" s="7">
        <v>1073276</v>
      </c>
      <c r="G28" s="7">
        <v>1073268</v>
      </c>
      <c r="H28" s="7">
        <v>1073268</v>
      </c>
      <c r="I28" s="7">
        <v>1073268</v>
      </c>
      <c r="J28" s="4"/>
      <c r="K28" s="4"/>
    </row>
    <row r="29" spans="1:11" ht="15" customHeight="1" x14ac:dyDescent="0.25">
      <c r="A29" s="4"/>
      <c r="B29" s="4"/>
      <c r="C29" s="33" t="s">
        <v>20</v>
      </c>
      <c r="D29" s="7">
        <v>123809</v>
      </c>
      <c r="E29" s="7">
        <v>123945</v>
      </c>
      <c r="F29" s="7">
        <v>123125</v>
      </c>
      <c r="G29" s="7">
        <v>123124</v>
      </c>
      <c r="H29" s="7">
        <v>123124</v>
      </c>
      <c r="I29" s="7">
        <v>123124</v>
      </c>
      <c r="J29" s="4"/>
      <c r="K29" s="4"/>
    </row>
    <row r="30" spans="1:11" ht="15" customHeight="1" x14ac:dyDescent="0.25">
      <c r="A30" s="4"/>
      <c r="B30" s="4"/>
      <c r="C30" s="4"/>
      <c r="D30" s="4"/>
      <c r="E30" s="4"/>
      <c r="F30" s="4"/>
      <c r="G30" s="4"/>
      <c r="H30" s="4"/>
      <c r="I30" s="4"/>
      <c r="J30" s="4"/>
      <c r="K30" s="4"/>
    </row>
    <row r="31" spans="1:11" ht="15" customHeight="1" x14ac:dyDescent="0.25">
      <c r="A31" s="4"/>
      <c r="B31" s="5" t="s">
        <v>21</v>
      </c>
      <c r="C31" s="4"/>
      <c r="D31" s="6">
        <v>2023337</v>
      </c>
      <c r="E31" s="6">
        <v>2176857</v>
      </c>
      <c r="F31" s="6">
        <v>2204369</v>
      </c>
      <c r="G31" s="6">
        <v>2128990</v>
      </c>
      <c r="H31" s="6">
        <v>2124120</v>
      </c>
      <c r="I31" s="6">
        <v>2124120</v>
      </c>
      <c r="J31" s="4"/>
      <c r="K31" s="4"/>
    </row>
    <row r="32" spans="1:11" ht="15" customHeight="1" x14ac:dyDescent="0.25">
      <c r="A32" s="4"/>
      <c r="B32" s="5"/>
      <c r="C32" s="4"/>
      <c r="D32" s="4"/>
      <c r="E32" s="4"/>
      <c r="F32" s="4"/>
      <c r="G32" s="4"/>
      <c r="H32" s="4"/>
      <c r="I32" s="4"/>
      <c r="J32" s="4"/>
      <c r="K32" s="4"/>
    </row>
    <row r="33" spans="1:11" ht="15" customHeight="1" x14ac:dyDescent="0.25">
      <c r="A33" s="4"/>
      <c r="B33" s="5" t="s">
        <v>22</v>
      </c>
      <c r="C33" s="4"/>
      <c r="D33" s="6">
        <v>1100384</v>
      </c>
      <c r="E33" s="6">
        <v>1027882</v>
      </c>
      <c r="F33" s="6">
        <v>1024780</v>
      </c>
      <c r="G33" s="6">
        <v>1024776</v>
      </c>
      <c r="H33" s="6">
        <v>1024777</v>
      </c>
      <c r="I33" s="6">
        <v>1024777</v>
      </c>
      <c r="J33" s="4"/>
      <c r="K33" s="4"/>
    </row>
    <row r="34" spans="1:11" ht="15" customHeight="1" x14ac:dyDescent="0.25">
      <c r="A34" s="4"/>
      <c r="B34" s="5"/>
      <c r="C34" s="4"/>
      <c r="D34" s="4"/>
      <c r="E34" s="4"/>
      <c r="F34" s="4"/>
      <c r="G34" s="4"/>
      <c r="H34" s="4"/>
      <c r="I34" s="4"/>
      <c r="J34" s="4"/>
      <c r="K34" s="4"/>
    </row>
    <row r="35" spans="1:11" ht="15" customHeight="1" x14ac:dyDescent="0.25">
      <c r="A35" s="4"/>
      <c r="B35" s="5" t="s">
        <v>23</v>
      </c>
      <c r="C35" s="4"/>
      <c r="D35" s="6">
        <v>234589</v>
      </c>
      <c r="E35" s="6">
        <v>489230</v>
      </c>
      <c r="F35" s="6">
        <v>358701</v>
      </c>
      <c r="G35" s="6"/>
      <c r="H35" s="6"/>
      <c r="I35" s="6"/>
      <c r="J35" s="4"/>
      <c r="K35" s="4"/>
    </row>
    <row r="36" spans="1:11" ht="15" customHeight="1" x14ac:dyDescent="0.25">
      <c r="A36" s="4"/>
      <c r="B36" s="5"/>
      <c r="C36" s="4"/>
      <c r="D36" s="6"/>
      <c r="E36" s="6"/>
      <c r="F36" s="6"/>
      <c r="G36" s="6"/>
      <c r="H36" s="6"/>
      <c r="I36" s="6"/>
      <c r="J36" s="4"/>
      <c r="K36" s="4"/>
    </row>
    <row r="37" spans="1:11" ht="15" customHeight="1" x14ac:dyDescent="0.25">
      <c r="A37" s="4"/>
      <c r="B37" s="5" t="s">
        <v>180</v>
      </c>
      <c r="C37" s="4"/>
      <c r="D37" s="6">
        <v>2765</v>
      </c>
      <c r="E37" s="6">
        <v>2139262</v>
      </c>
      <c r="F37" s="6">
        <v>4797255</v>
      </c>
      <c r="G37" s="6">
        <v>7111310</v>
      </c>
      <c r="H37" s="6">
        <v>9881143</v>
      </c>
      <c r="I37" s="6">
        <v>12861419</v>
      </c>
      <c r="J37" s="4"/>
      <c r="K37" s="4"/>
    </row>
    <row r="38" spans="1:11" ht="15" customHeight="1" x14ac:dyDescent="0.25">
      <c r="A38" s="4"/>
      <c r="B38" s="4"/>
      <c r="C38" s="4"/>
      <c r="D38" s="4"/>
      <c r="E38" s="4"/>
      <c r="F38" s="4"/>
      <c r="G38" s="4"/>
      <c r="H38" s="4"/>
      <c r="I38" s="4"/>
      <c r="J38" s="4"/>
      <c r="K38" s="4"/>
    </row>
    <row r="39" spans="1:11" ht="15" customHeight="1" x14ac:dyDescent="0.25">
      <c r="A39" s="4"/>
      <c r="B39" s="34" t="s">
        <v>24</v>
      </c>
      <c r="C39" s="8"/>
      <c r="D39" s="32">
        <v>69203713</v>
      </c>
      <c r="E39" s="32">
        <v>71857575</v>
      </c>
      <c r="F39" s="32">
        <v>74317019</v>
      </c>
      <c r="G39" s="32">
        <v>76032939</v>
      </c>
      <c r="H39" s="32">
        <v>78739655</v>
      </c>
      <c r="I39" s="32">
        <v>81701832</v>
      </c>
      <c r="J39" s="8"/>
      <c r="K39" s="8"/>
    </row>
    <row r="40" spans="1:11" ht="15" customHeight="1" x14ac:dyDescent="0.25">
      <c r="A40" s="4"/>
      <c r="B40" s="33" t="s">
        <v>25</v>
      </c>
      <c r="C40" s="4"/>
      <c r="D40" s="7">
        <v>3442669</v>
      </c>
      <c r="E40" s="7">
        <v>4047175</v>
      </c>
      <c r="F40" s="7">
        <v>4049433</v>
      </c>
      <c r="G40" s="7">
        <v>4126937</v>
      </c>
      <c r="H40" s="7">
        <v>4280537</v>
      </c>
      <c r="I40" s="7">
        <v>4430000</v>
      </c>
      <c r="J40" s="4"/>
      <c r="K40" s="4"/>
    </row>
    <row r="41" spans="1:11" ht="15" customHeight="1" x14ac:dyDescent="0.25">
      <c r="A41" s="4"/>
      <c r="B41" s="35" t="s">
        <v>26</v>
      </c>
      <c r="C41" s="9"/>
      <c r="D41" s="32">
        <v>65761044</v>
      </c>
      <c r="E41" s="32">
        <v>67810400</v>
      </c>
      <c r="F41" s="32">
        <v>70267586</v>
      </c>
      <c r="G41" s="32">
        <v>71906002</v>
      </c>
      <c r="H41" s="32">
        <v>74459118</v>
      </c>
      <c r="I41" s="32">
        <v>77271832</v>
      </c>
      <c r="J41" s="9"/>
      <c r="K41" s="9"/>
    </row>
    <row r="42" spans="1:11" ht="15" customHeight="1" x14ac:dyDescent="0.25">
      <c r="D42" s="10">
        <v>69203713</v>
      </c>
    </row>
    <row r="43" spans="1:11" ht="15" customHeight="1" x14ac:dyDescent="0.25">
      <c r="D43" s="31"/>
      <c r="E43" s="31"/>
      <c r="F43" s="31"/>
      <c r="G43" s="31"/>
      <c r="H43" s="31"/>
      <c r="I43" s="31"/>
    </row>
    <row r="44" spans="1:11" ht="15" customHeight="1" x14ac:dyDescent="0.25">
      <c r="D44" s="31"/>
      <c r="E44" s="31"/>
      <c r="F44" s="31"/>
      <c r="G44" s="31"/>
      <c r="H44" s="31"/>
      <c r="I44" s="31"/>
    </row>
    <row r="45" spans="1:11" ht="15" customHeight="1" x14ac:dyDescent="0.25"/>
    <row r="46" spans="1:11" ht="15" customHeight="1" x14ac:dyDescent="0.25">
      <c r="D46" s="31"/>
      <c r="E46" s="31"/>
      <c r="F46" s="31"/>
      <c r="G46" s="31"/>
      <c r="H46" s="31"/>
      <c r="I46" s="31"/>
    </row>
    <row r="47" spans="1:11" ht="15" customHeight="1" x14ac:dyDescent="0.25">
      <c r="D47" s="31"/>
      <c r="E47" s="31"/>
      <c r="F47" s="31"/>
      <c r="G47" s="31"/>
      <c r="H47" s="31"/>
      <c r="I47" s="31"/>
    </row>
    <row r="48" spans="1:11"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sheetData>
  <mergeCells count="1">
    <mergeCell ref="A1:K1"/>
  </mergeCells>
  <hyperlinks>
    <hyperlink ref="C4" location="Huisartsen!A1" display="Huisartsenzorg" xr:uid="{64827100-036F-4507-85BF-C2C8A7D546E4}"/>
    <hyperlink ref="C5" location="'Multidisciplinaire zorg'!A1" display="Multidisciplinaire zorg" xr:uid="{0724D626-4B47-4710-A027-BAF5A5F203D4}"/>
    <hyperlink ref="C6" location="'Tandheelkundige zorg'!A1" display="Tandheelkundige zorg" xr:uid="{93D595AB-2224-4D2E-9B89-607FBC0FC7F5}"/>
    <hyperlink ref="C7" location="'Paramedische zorg'!A1" display="Paramedische zorg" xr:uid="{7EEEA242-6EDF-4550-8662-22D3A26A756D}"/>
    <hyperlink ref="C8" location="'Verloskundige zorg'!A1" display="Verloskundige zorg" xr:uid="{10263656-EDD4-438F-B25B-2928A17C0357}"/>
    <hyperlink ref="C9" location="Kraamzorg!A1" display="Kraamzorg" xr:uid="{A70B7EA7-5F5F-401F-BF60-D6BF9CA2D9CD}"/>
    <hyperlink ref="C10" location="'Zorg zintuigelijk gehandicapten'!A1" display="Zorg voor zintuigelijk gehandicapten" xr:uid="{1D8D6A34-E461-4A5A-ACD3-0D9127B1C009}"/>
    <hyperlink ref="C13" location="'Medisch-specialistische zorg'!A1" display="Medisch-specialistische zorg" xr:uid="{D48B01AB-E55E-46C9-BA68-18CABA7BF8CA}"/>
    <hyperlink ref="C14" location="'Geriatrische revalidatiezorg en'!A1" display="Geriatrische revalidatiezorg en eerstelijnsverblij" xr:uid="{5B96CD3A-3865-469C-8073-9F2619143DB5}"/>
    <hyperlink ref="C15" location="'Beschikbaarheidbijdrage academi'!A1" display="Beschikbaarheidbijdrage academische zorg" xr:uid="{EA798D15-B392-44F2-B18D-59C36D8B2D40}"/>
    <hyperlink ref="C16" location="'Beschikbaarheidbijdragen overig'!A1" display="Beschikbaarheidbijdragen overig msz" xr:uid="{BDBF055B-0AE1-427B-AB01-667433849AB1}"/>
    <hyperlink ref="C17" location="'Overig curatieve zorg'!A1" display="Overig curatieve zorg" xr:uid="{469B5A8D-C54F-4FBE-BDEC-8C3EA4D00632}"/>
    <hyperlink ref="B19" location="GGZ!A1" display="Geneeskundige geestelijke gezondheidszorg" xr:uid="{42368563-1030-4093-AFB1-47E918FB7E97}"/>
    <hyperlink ref="C22" location="Apotheek!A1" display="Apotheekzorg" xr:uid="{AAFD39E8-6A16-4FF9-B9E3-D72A9A5920E4}"/>
    <hyperlink ref="C23" location="Hulpmiddelen!A1" display="Hulpmiddelen" xr:uid="{58623E10-FCB5-453E-9966-647C5C94070D}"/>
    <hyperlink ref="B25" location="Wijkverpleging!A1" display="Wijkverpleging" xr:uid="{8B2BE53E-E950-4E05-9B86-C26F0FC79F10}"/>
    <hyperlink ref="C28" location="Ambulancevervoer!A1" display="Ambulancevervoer" xr:uid="{253D76D8-34BC-4F30-A8C3-6394B5548D21}"/>
    <hyperlink ref="C29" location="'Overig ziekenvervoer'!A1" display="Overige ziekenvervoer" xr:uid="{8E373A86-3F91-4EC4-A067-ED3ED76AC2D7}"/>
    <hyperlink ref="B31" location="Opleidingen!A1" display="Opleidingen" xr:uid="{E6AAD475-455B-4291-BC11-DCB0E98C906E}"/>
    <hyperlink ref="B33" location="'Grensoverschrijdende zorg'!A1" display="Grensoverschrijdende zorg" xr:uid="{2544499E-3FD0-4EA0-9CD5-229DD65C85F6}"/>
    <hyperlink ref="B35" location="'Transformatiemiddelen IZA'!A1" display="Transformatiemiddelen IZA" xr:uid="{CF10AA32-0C97-4488-82BF-D620BD215BAF}"/>
    <hyperlink ref="B37" location="'Nominaal en onverdeeld'!A1" display="Nominaal en onverdeeld" xr:uid="{CB79975C-F5C6-41C1-945A-6B875A15069F}"/>
    <hyperlink ref="B40" location="Ontvangsten!A1" display="Ontvangsten Zorgverzekeringswet" xr:uid="{0A8EFEE0-1F80-4355-8318-1AE4582B47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6CA5-B4BD-4FA9-936B-823EC1FE02C4}">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56</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1563.8589999999999</v>
      </c>
      <c r="D3" s="15">
        <v>1583.623</v>
      </c>
      <c r="E3" s="15">
        <v>1588.22</v>
      </c>
      <c r="F3" s="15">
        <v>1588.22</v>
      </c>
      <c r="G3" s="15">
        <v>1588.22</v>
      </c>
      <c r="H3" s="15">
        <v>1588.22</v>
      </c>
      <c r="I3" s="49"/>
    </row>
    <row r="4" spans="1:9" x14ac:dyDescent="0.15">
      <c r="A4" s="4"/>
      <c r="B4" s="16" t="s">
        <v>29</v>
      </c>
      <c r="C4" s="17">
        <v>33.201000000000001</v>
      </c>
      <c r="D4" s="17">
        <v>8.8520000000000003</v>
      </c>
      <c r="E4" s="17">
        <v>-5.0019999999999998</v>
      </c>
      <c r="F4" s="17">
        <v>-6.1829999999999998</v>
      </c>
      <c r="G4" s="17">
        <v>-7.351</v>
      </c>
      <c r="H4" s="17">
        <v>-9.6880000000000006</v>
      </c>
      <c r="I4" s="49"/>
    </row>
    <row r="5" spans="1:9" x14ac:dyDescent="0.15">
      <c r="A5" s="18"/>
      <c r="B5" s="18" t="s">
        <v>30</v>
      </c>
      <c r="C5" s="19">
        <v>33.201000000000001</v>
      </c>
      <c r="D5" s="19">
        <v>8.8520000000000003</v>
      </c>
      <c r="E5" s="19">
        <v>-5.0019999999999998</v>
      </c>
      <c r="F5" s="19">
        <v>-6.1829999999999998</v>
      </c>
      <c r="G5" s="19">
        <v>-7.351</v>
      </c>
      <c r="H5" s="19">
        <v>-9.6880000000000006</v>
      </c>
      <c r="I5" s="49"/>
    </row>
    <row r="6" spans="1:9" x14ac:dyDescent="0.15">
      <c r="A6" s="20"/>
      <c r="B6" s="21" t="s">
        <v>31</v>
      </c>
      <c r="C6" s="22">
        <v>1597.06</v>
      </c>
      <c r="D6" s="22">
        <v>1592.4750000000001</v>
      </c>
      <c r="E6" s="22">
        <v>1583.2180000000001</v>
      </c>
      <c r="F6" s="22">
        <v>1582.037</v>
      </c>
      <c r="G6" s="22">
        <v>1580.8689999999999</v>
      </c>
      <c r="H6" s="22">
        <v>1578.5319999999999</v>
      </c>
      <c r="I6" s="49"/>
    </row>
    <row r="7" spans="1:9" x14ac:dyDescent="0.25">
      <c r="A7" s="50" t="s">
        <v>57</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33.200999999999993</v>
      </c>
      <c r="D11" s="25">
        <v>8.8520000000000003</v>
      </c>
      <c r="E11" s="25">
        <v>-5.0019999999999953</v>
      </c>
      <c r="F11" s="25">
        <v>-6.1829999999999963</v>
      </c>
      <c r="G11" s="25">
        <v>-7.3509999999999955</v>
      </c>
      <c r="H11" s="25">
        <v>-9.6879999999999953</v>
      </c>
      <c r="I11" s="26" t="s">
        <v>34</v>
      </c>
    </row>
    <row r="12" spans="1:9" ht="22.5" x14ac:dyDescent="0.25">
      <c r="A12" s="27" t="s">
        <v>35</v>
      </c>
      <c r="B12" s="4" t="s">
        <v>36</v>
      </c>
      <c r="C12" s="7">
        <v>-20.524999999999999</v>
      </c>
      <c r="D12" s="7">
        <v>-20.524999999999999</v>
      </c>
      <c r="E12" s="7">
        <v>-20.524999999999999</v>
      </c>
      <c r="F12" s="7">
        <v>-20.524999999999999</v>
      </c>
      <c r="G12" s="7">
        <v>-20.524999999999999</v>
      </c>
      <c r="H12" s="7">
        <v>-20.524999999999999</v>
      </c>
      <c r="I12" s="28" t="s">
        <v>166</v>
      </c>
    </row>
    <row r="13" spans="1:9" x14ac:dyDescent="0.25">
      <c r="A13" s="27" t="s">
        <v>37</v>
      </c>
      <c r="B13" s="4" t="s">
        <v>181</v>
      </c>
      <c r="C13" s="7">
        <v>56.349999999999994</v>
      </c>
      <c r="D13" s="7">
        <v>57.072000000000003</v>
      </c>
      <c r="E13" s="7">
        <v>57.238</v>
      </c>
      <c r="F13" s="7">
        <v>57.238</v>
      </c>
      <c r="G13" s="7">
        <v>57.238</v>
      </c>
      <c r="H13" s="7">
        <v>57.238</v>
      </c>
      <c r="I13" s="28" t="s">
        <v>182</v>
      </c>
    </row>
    <row r="14" spans="1:9" ht="112.5" x14ac:dyDescent="0.25">
      <c r="A14" s="27" t="s">
        <v>37</v>
      </c>
      <c r="B14" s="4" t="s">
        <v>58</v>
      </c>
      <c r="C14" s="7">
        <v>-2.6240000000000001</v>
      </c>
      <c r="D14" s="7">
        <v>-2.7490000000000001</v>
      </c>
      <c r="E14" s="7">
        <v>-3.9180000000000001</v>
      </c>
      <c r="F14" s="7">
        <v>-5.0869999999999997</v>
      </c>
      <c r="G14" s="7">
        <v>-6.2549999999999999</v>
      </c>
      <c r="H14" s="7">
        <v>-8.5920000000000005</v>
      </c>
      <c r="I14" s="28" t="s">
        <v>59</v>
      </c>
    </row>
    <row r="15" spans="1:9" ht="45" x14ac:dyDescent="0.25">
      <c r="A15" s="27" t="s">
        <v>37</v>
      </c>
      <c r="B15" s="4" t="s">
        <v>39</v>
      </c>
      <c r="C15" s="7">
        <v>0</v>
      </c>
      <c r="D15" s="7">
        <v>-24.946000000000002</v>
      </c>
      <c r="E15" s="7">
        <v>-37.796999999999997</v>
      </c>
      <c r="F15" s="7">
        <v>-37.808999999999997</v>
      </c>
      <c r="G15" s="7">
        <v>-37.808999999999997</v>
      </c>
      <c r="H15" s="7">
        <v>-37.808999999999997</v>
      </c>
      <c r="I15" s="28" t="s">
        <v>176</v>
      </c>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FD1E-49FF-47F1-88FC-DA51A7E4BFFF}">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60</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1065.0909999999999</v>
      </c>
      <c r="D3" s="15">
        <v>1065.0909999999999</v>
      </c>
      <c r="E3" s="15">
        <v>1065.0909999999999</v>
      </c>
      <c r="F3" s="15">
        <v>1065.0909999999999</v>
      </c>
      <c r="G3" s="15">
        <v>1065.0909999999999</v>
      </c>
      <c r="H3" s="15">
        <v>1065.0909999999999</v>
      </c>
      <c r="I3" s="49"/>
    </row>
    <row r="4" spans="1:9" x14ac:dyDescent="0.15">
      <c r="A4" s="4"/>
      <c r="B4" s="16" t="s">
        <v>29</v>
      </c>
      <c r="C4" s="17">
        <v>52.305999999999997</v>
      </c>
      <c r="D4" s="17">
        <v>52.305999999999997</v>
      </c>
      <c r="E4" s="17">
        <v>52.305999999999997</v>
      </c>
      <c r="F4" s="17">
        <v>-47.694000000000003</v>
      </c>
      <c r="G4" s="17">
        <v>-47.694000000000003</v>
      </c>
      <c r="H4" s="17">
        <v>-47.694000000000003</v>
      </c>
      <c r="I4" s="49"/>
    </row>
    <row r="5" spans="1:9" x14ac:dyDescent="0.15">
      <c r="A5" s="18"/>
      <c r="B5" s="18" t="s">
        <v>30</v>
      </c>
      <c r="C5" s="19">
        <v>52.305999999999997</v>
      </c>
      <c r="D5" s="19">
        <v>52.305999999999997</v>
      </c>
      <c r="E5" s="19">
        <v>52.305999999999997</v>
      </c>
      <c r="F5" s="19">
        <v>-47.694000000000003</v>
      </c>
      <c r="G5" s="19">
        <v>-47.694000000000003</v>
      </c>
      <c r="H5" s="19">
        <v>-47.694000000000003</v>
      </c>
      <c r="I5" s="49"/>
    </row>
    <row r="6" spans="1:9" x14ac:dyDescent="0.15">
      <c r="A6" s="20"/>
      <c r="B6" s="21" t="s">
        <v>31</v>
      </c>
      <c r="C6" s="22">
        <v>1117.3969999999999</v>
      </c>
      <c r="D6" s="22">
        <v>1117.3969999999999</v>
      </c>
      <c r="E6" s="22">
        <v>1117.3969999999999</v>
      </c>
      <c r="F6" s="22">
        <v>1017.3969999999999</v>
      </c>
      <c r="G6" s="22">
        <v>1017.3969999999999</v>
      </c>
      <c r="H6" s="22">
        <v>1017.3969999999999</v>
      </c>
      <c r="I6" s="49"/>
    </row>
    <row r="7" spans="1:9" x14ac:dyDescent="0.25">
      <c r="A7" s="50" t="s">
        <v>61</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52.305999999999997</v>
      </c>
      <c r="D11" s="25">
        <v>52.305999999999997</v>
      </c>
      <c r="E11" s="25">
        <v>52.305999999999997</v>
      </c>
      <c r="F11" s="25">
        <v>-47.694000000000003</v>
      </c>
      <c r="G11" s="25">
        <v>-47.694000000000003</v>
      </c>
      <c r="H11" s="25">
        <v>-47.694000000000003</v>
      </c>
      <c r="I11" s="26" t="s">
        <v>34</v>
      </c>
    </row>
    <row r="12" spans="1:9" ht="22.5" x14ac:dyDescent="0.25">
      <c r="A12" s="27" t="s">
        <v>35</v>
      </c>
      <c r="B12" s="4" t="s">
        <v>36</v>
      </c>
      <c r="C12" s="7">
        <v>13.450999999999999</v>
      </c>
      <c r="D12" s="7">
        <v>13.450999999999999</v>
      </c>
      <c r="E12" s="7">
        <v>13.450999999999999</v>
      </c>
      <c r="F12" s="7">
        <v>13.450999999999999</v>
      </c>
      <c r="G12" s="7">
        <v>13.450999999999999</v>
      </c>
      <c r="H12" s="7">
        <v>13.450999999999999</v>
      </c>
      <c r="I12" s="28" t="s">
        <v>167</v>
      </c>
    </row>
    <row r="13" spans="1:9" x14ac:dyDescent="0.25">
      <c r="A13" s="27" t="s">
        <v>37</v>
      </c>
      <c r="B13" s="4" t="s">
        <v>181</v>
      </c>
      <c r="C13" s="7">
        <v>38.854999999999997</v>
      </c>
      <c r="D13" s="7">
        <v>38.854999999999997</v>
      </c>
      <c r="E13" s="7">
        <v>38.854999999999997</v>
      </c>
      <c r="F13" s="7">
        <v>38.854999999999997</v>
      </c>
      <c r="G13" s="7">
        <v>38.854999999999997</v>
      </c>
      <c r="H13" s="7">
        <v>38.854999999999997</v>
      </c>
      <c r="I13" s="28" t="s">
        <v>182</v>
      </c>
    </row>
    <row r="14" spans="1:9" x14ac:dyDescent="0.25">
      <c r="A14" s="27" t="s">
        <v>37</v>
      </c>
      <c r="B14" s="4" t="s">
        <v>62</v>
      </c>
      <c r="C14" s="7">
        <v>0</v>
      </c>
      <c r="D14" s="7">
        <v>0</v>
      </c>
      <c r="E14" s="7">
        <v>0</v>
      </c>
      <c r="F14" s="7">
        <v>-100</v>
      </c>
      <c r="G14" s="7">
        <v>-100</v>
      </c>
      <c r="H14" s="7">
        <v>-100</v>
      </c>
      <c r="I14" s="28" t="s">
        <v>63</v>
      </c>
    </row>
    <row r="15" spans="1:9" x14ac:dyDescent="0.25">
      <c r="A15" s="37"/>
      <c r="B15" s="38"/>
      <c r="C15" s="39"/>
      <c r="D15" s="39"/>
      <c r="E15" s="39"/>
      <c r="F15" s="39"/>
      <c r="G15" s="39"/>
      <c r="H15" s="39"/>
      <c r="I15" s="40"/>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7F268-82EE-4B6A-9A62-943CD888E365}">
  <dimension ref="A1:I68"/>
  <sheetViews>
    <sheetView topLeftCell="A3"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64</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253.886</v>
      </c>
      <c r="D3" s="15">
        <v>252.316</v>
      </c>
      <c r="E3" s="15">
        <v>251.464</v>
      </c>
      <c r="F3" s="15">
        <v>240.798</v>
      </c>
      <c r="G3" s="15">
        <v>236.398</v>
      </c>
      <c r="H3" s="15">
        <v>236.398</v>
      </c>
      <c r="I3" s="49"/>
    </row>
    <row r="4" spans="1:9" x14ac:dyDescent="0.15">
      <c r="A4" s="4"/>
      <c r="B4" s="16" t="s">
        <v>29</v>
      </c>
      <c r="C4" s="17">
        <v>6.5960000000000001</v>
      </c>
      <c r="D4" s="17">
        <v>8.4390000000000001</v>
      </c>
      <c r="E4" s="17">
        <v>14.808</v>
      </c>
      <c r="F4" s="17">
        <v>31.123000000000001</v>
      </c>
      <c r="G4" s="17">
        <v>36.264000000000003</v>
      </c>
      <c r="H4" s="17">
        <v>36.564</v>
      </c>
      <c r="I4" s="49"/>
    </row>
    <row r="5" spans="1:9" x14ac:dyDescent="0.15">
      <c r="A5" s="18"/>
      <c r="B5" s="18" t="s">
        <v>30</v>
      </c>
      <c r="C5" s="19">
        <v>6.5960000000000001</v>
      </c>
      <c r="D5" s="19">
        <v>8.4390000000000001</v>
      </c>
      <c r="E5" s="19">
        <v>14.808</v>
      </c>
      <c r="F5" s="19">
        <v>31.123000000000001</v>
      </c>
      <c r="G5" s="19">
        <v>36.264000000000003</v>
      </c>
      <c r="H5" s="19">
        <v>36.564</v>
      </c>
      <c r="I5" s="49"/>
    </row>
    <row r="6" spans="1:9" x14ac:dyDescent="0.15">
      <c r="A6" s="20"/>
      <c r="B6" s="21" t="s">
        <v>31</v>
      </c>
      <c r="C6" s="22">
        <v>260.48199999999997</v>
      </c>
      <c r="D6" s="22">
        <v>260.755</v>
      </c>
      <c r="E6" s="22">
        <v>266.27199999999999</v>
      </c>
      <c r="F6" s="22">
        <v>271.92099999999999</v>
      </c>
      <c r="G6" s="22">
        <v>272.66199999999998</v>
      </c>
      <c r="H6" s="22">
        <v>272.96199999999999</v>
      </c>
      <c r="I6" s="49"/>
    </row>
    <row r="7" spans="1:9" x14ac:dyDescent="0.25">
      <c r="A7" s="50" t="s">
        <v>65</v>
      </c>
      <c r="B7" s="50"/>
      <c r="C7" s="50"/>
      <c r="D7" s="50"/>
      <c r="E7" s="50"/>
      <c r="F7" s="50"/>
      <c r="G7" s="50"/>
      <c r="H7" s="50"/>
      <c r="I7" s="50"/>
    </row>
    <row r="8" spans="1:9" x14ac:dyDescent="0.25">
      <c r="A8" s="50"/>
      <c r="B8" s="50"/>
      <c r="C8" s="50"/>
      <c r="D8" s="50"/>
      <c r="E8" s="50"/>
      <c r="F8" s="50"/>
      <c r="G8" s="50"/>
      <c r="H8" s="50"/>
      <c r="I8" s="50"/>
    </row>
    <row r="9" spans="1:9" ht="39.75" customHeight="1"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6.5960000000000001</v>
      </c>
      <c r="D11" s="25">
        <v>8.4390000000000001</v>
      </c>
      <c r="E11" s="25">
        <v>14.808</v>
      </c>
      <c r="F11" s="25">
        <v>31.123000000000005</v>
      </c>
      <c r="G11" s="25">
        <v>36.264000000000003</v>
      </c>
      <c r="H11" s="25">
        <v>36.564</v>
      </c>
      <c r="I11" s="26" t="s">
        <v>34</v>
      </c>
    </row>
    <row r="12" spans="1:9" ht="22.5" x14ac:dyDescent="0.25">
      <c r="A12" s="27" t="s">
        <v>35</v>
      </c>
      <c r="B12" s="4" t="s">
        <v>36</v>
      </c>
      <c r="C12" s="7">
        <v>-2.7869999999999999</v>
      </c>
      <c r="D12" s="7">
        <v>-2.7869999999999999</v>
      </c>
      <c r="E12" s="7">
        <v>-2.7869999999999999</v>
      </c>
      <c r="F12" s="7">
        <v>-2.7869999999999999</v>
      </c>
      <c r="G12" s="7">
        <v>-2.7869999999999999</v>
      </c>
      <c r="H12" s="7">
        <v>-2.7869999999999999</v>
      </c>
      <c r="I12" s="28" t="s">
        <v>167</v>
      </c>
    </row>
    <row r="13" spans="1:9" ht="22.5" x14ac:dyDescent="0.25">
      <c r="A13" s="27" t="s">
        <v>37</v>
      </c>
      <c r="B13" s="4" t="s">
        <v>66</v>
      </c>
      <c r="C13" s="7">
        <v>0.2</v>
      </c>
      <c r="D13" s="7">
        <v>2.1</v>
      </c>
      <c r="E13" s="7">
        <v>8.5</v>
      </c>
      <c r="F13" s="7">
        <v>13.5</v>
      </c>
      <c r="G13" s="7">
        <v>14.4</v>
      </c>
      <c r="H13" s="7">
        <v>14.7</v>
      </c>
      <c r="I13" s="28" t="s">
        <v>185</v>
      </c>
    </row>
    <row r="14" spans="1:9" x14ac:dyDescent="0.25">
      <c r="A14" s="27" t="s">
        <v>37</v>
      </c>
      <c r="B14" s="4" t="s">
        <v>181</v>
      </c>
      <c r="C14" s="7">
        <v>9.1829999999999998</v>
      </c>
      <c r="D14" s="7">
        <v>9.1259999999999994</v>
      </c>
      <c r="E14" s="7">
        <v>9.0950000000000006</v>
      </c>
      <c r="F14" s="7">
        <v>8.7100000000000009</v>
      </c>
      <c r="G14" s="7">
        <v>8.5510000000000002</v>
      </c>
      <c r="H14" s="7">
        <v>8.5510000000000002</v>
      </c>
      <c r="I14" s="28" t="s">
        <v>182</v>
      </c>
    </row>
    <row r="15" spans="1:9" ht="33.75" x14ac:dyDescent="0.25">
      <c r="A15" s="27" t="s">
        <v>37</v>
      </c>
      <c r="B15" s="4" t="s">
        <v>67</v>
      </c>
      <c r="C15" s="7">
        <v>0</v>
      </c>
      <c r="D15" s="7">
        <v>0</v>
      </c>
      <c r="E15" s="7">
        <v>0</v>
      </c>
      <c r="F15" s="7">
        <v>11.700000000000001</v>
      </c>
      <c r="G15" s="7">
        <v>16.100000000000001</v>
      </c>
      <c r="H15" s="7">
        <v>16.100000000000001</v>
      </c>
      <c r="I15" s="28" t="s">
        <v>68</v>
      </c>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B1E0-D265-45EA-9924-676751BE55CE}">
  <dimension ref="A1:I68"/>
  <sheetViews>
    <sheetView topLeftCell="A5"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69</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814.48800000000006</v>
      </c>
      <c r="D3" s="15">
        <v>689.23099999999999</v>
      </c>
      <c r="E3" s="15">
        <v>689.173</v>
      </c>
      <c r="F3" s="15">
        <v>689.173</v>
      </c>
      <c r="G3" s="15">
        <v>689.173</v>
      </c>
      <c r="H3" s="15">
        <v>689.173</v>
      </c>
      <c r="I3" s="49"/>
    </row>
    <row r="4" spans="1:9" x14ac:dyDescent="0.15">
      <c r="A4" s="4"/>
      <c r="B4" s="16" t="s">
        <v>29</v>
      </c>
      <c r="C4" s="17">
        <v>54.878999999999998</v>
      </c>
      <c r="D4" s="17">
        <v>68.241</v>
      </c>
      <c r="E4" s="17">
        <v>61.162999999999997</v>
      </c>
      <c r="F4" s="17">
        <v>61.234999999999999</v>
      </c>
      <c r="G4" s="17">
        <v>61.234999999999999</v>
      </c>
      <c r="H4" s="17">
        <v>61.234999999999999</v>
      </c>
      <c r="I4" s="49"/>
    </row>
    <row r="5" spans="1:9" x14ac:dyDescent="0.15">
      <c r="A5" s="18"/>
      <c r="B5" s="18" t="s">
        <v>30</v>
      </c>
      <c r="C5" s="19">
        <v>54.878999999999998</v>
      </c>
      <c r="D5" s="19">
        <v>68.241</v>
      </c>
      <c r="E5" s="19">
        <v>61.162999999999997</v>
      </c>
      <c r="F5" s="19">
        <v>61.234999999999999</v>
      </c>
      <c r="G5" s="19">
        <v>61.234999999999999</v>
      </c>
      <c r="H5" s="19">
        <v>61.234999999999999</v>
      </c>
      <c r="I5" s="49"/>
    </row>
    <row r="6" spans="1:9" x14ac:dyDescent="0.15">
      <c r="A6" s="20"/>
      <c r="B6" s="21" t="s">
        <v>31</v>
      </c>
      <c r="C6" s="22">
        <v>869.36700000000008</v>
      </c>
      <c r="D6" s="22">
        <v>757.47199999999998</v>
      </c>
      <c r="E6" s="22">
        <v>750.33600000000001</v>
      </c>
      <c r="F6" s="22">
        <v>750.40800000000002</v>
      </c>
      <c r="G6" s="22">
        <v>750.40800000000002</v>
      </c>
      <c r="H6" s="22">
        <v>750.40800000000002</v>
      </c>
      <c r="I6" s="49"/>
    </row>
    <row r="7" spans="1:9" x14ac:dyDescent="0.25">
      <c r="A7" s="50" t="s">
        <v>70</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54.879000000000005</v>
      </c>
      <c r="D11" s="25">
        <v>68.241</v>
      </c>
      <c r="E11" s="25">
        <v>61.163000000000011</v>
      </c>
      <c r="F11" s="25">
        <v>61.235000000000014</v>
      </c>
      <c r="G11" s="25">
        <v>61.235000000000014</v>
      </c>
      <c r="H11" s="25">
        <v>61.235000000000014</v>
      </c>
      <c r="I11" s="26" t="s">
        <v>34</v>
      </c>
    </row>
    <row r="12" spans="1:9" ht="33.75" x14ac:dyDescent="0.25">
      <c r="A12" s="27" t="s">
        <v>35</v>
      </c>
      <c r="B12" s="4" t="s">
        <v>36</v>
      </c>
      <c r="C12" s="7">
        <v>25.419</v>
      </c>
      <c r="D12" s="7">
        <v>25.419</v>
      </c>
      <c r="E12" s="7">
        <v>25.419</v>
      </c>
      <c r="F12" s="7">
        <v>25.419</v>
      </c>
      <c r="G12" s="7">
        <v>25.419</v>
      </c>
      <c r="H12" s="7">
        <v>25.419</v>
      </c>
      <c r="I12" s="28" t="s">
        <v>189</v>
      </c>
    </row>
    <row r="13" spans="1:9" x14ac:dyDescent="0.25">
      <c r="A13" s="27" t="s">
        <v>37</v>
      </c>
      <c r="B13" s="4" t="s">
        <v>181</v>
      </c>
      <c r="C13" s="7">
        <v>29.46</v>
      </c>
      <c r="D13" s="7">
        <v>24.928999999999998</v>
      </c>
      <c r="E13" s="7">
        <v>24.927</v>
      </c>
      <c r="F13" s="7">
        <v>24.927</v>
      </c>
      <c r="G13" s="7">
        <v>24.927</v>
      </c>
      <c r="H13" s="7">
        <v>24.927</v>
      </c>
      <c r="I13" s="28" t="s">
        <v>182</v>
      </c>
    </row>
    <row r="14" spans="1:9" x14ac:dyDescent="0.25">
      <c r="A14" s="27" t="s">
        <v>37</v>
      </c>
      <c r="B14" s="4" t="s">
        <v>177</v>
      </c>
      <c r="C14" s="7">
        <v>0</v>
      </c>
      <c r="D14" s="7">
        <v>23.15</v>
      </c>
      <c r="E14" s="7">
        <v>23.274000000000001</v>
      </c>
      <c r="F14" s="7">
        <v>23.352</v>
      </c>
      <c r="G14" s="7">
        <v>23.352</v>
      </c>
      <c r="H14" s="7">
        <v>23.352</v>
      </c>
      <c r="I14" s="28" t="s">
        <v>49</v>
      </c>
    </row>
    <row r="15" spans="1:9" ht="56.25" x14ac:dyDescent="0.25">
      <c r="A15" s="27" t="s">
        <v>37</v>
      </c>
      <c r="B15" s="4" t="s">
        <v>38</v>
      </c>
      <c r="C15" s="7">
        <v>0</v>
      </c>
      <c r="D15" s="7">
        <v>9.4</v>
      </c>
      <c r="E15" s="7">
        <v>9.4</v>
      </c>
      <c r="F15" s="7">
        <v>9.4</v>
      </c>
      <c r="G15" s="7">
        <v>9.4</v>
      </c>
      <c r="H15" s="7">
        <v>9.4</v>
      </c>
      <c r="I15" s="28" t="s">
        <v>187</v>
      </c>
    </row>
    <row r="16" spans="1:9" ht="45" x14ac:dyDescent="0.25">
      <c r="A16" s="27" t="s">
        <v>37</v>
      </c>
      <c r="B16" s="4" t="s">
        <v>39</v>
      </c>
      <c r="C16" s="7">
        <v>0</v>
      </c>
      <c r="D16" s="7">
        <v>-14.657</v>
      </c>
      <c r="E16" s="7">
        <v>-21.856999999999999</v>
      </c>
      <c r="F16" s="7">
        <v>-21.863</v>
      </c>
      <c r="G16" s="7">
        <v>-21.863</v>
      </c>
      <c r="H16" s="7">
        <v>-21.863</v>
      </c>
      <c r="I16" s="28" t="s">
        <v>176</v>
      </c>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6F284-BB1B-4ACC-B52E-261DF0219020}">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71</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5870.8850000000002</v>
      </c>
      <c r="D3" s="15">
        <v>5934.1</v>
      </c>
      <c r="E3" s="15">
        <v>5973.1719999999996</v>
      </c>
      <c r="F3" s="15">
        <v>5973.1719999999996</v>
      </c>
      <c r="G3" s="15">
        <v>5973.1719999999996</v>
      </c>
      <c r="H3" s="15">
        <v>5973.1719999999996</v>
      </c>
      <c r="I3" s="49"/>
    </row>
    <row r="4" spans="1:9" x14ac:dyDescent="0.15">
      <c r="A4" s="4"/>
      <c r="B4" s="16" t="s">
        <v>29</v>
      </c>
      <c r="C4" s="17">
        <v>231.959</v>
      </c>
      <c r="D4" s="17">
        <v>152.179</v>
      </c>
      <c r="E4" s="17">
        <v>107.322</v>
      </c>
      <c r="F4" s="17">
        <v>107.28100000000001</v>
      </c>
      <c r="G4" s="17">
        <v>107.28100000000001</v>
      </c>
      <c r="H4" s="17">
        <v>107.28100000000001</v>
      </c>
      <c r="I4" s="49"/>
    </row>
    <row r="5" spans="1:9" x14ac:dyDescent="0.15">
      <c r="A5" s="18"/>
      <c r="B5" s="18" t="s">
        <v>30</v>
      </c>
      <c r="C5" s="19">
        <v>231.959</v>
      </c>
      <c r="D5" s="19">
        <v>152.179</v>
      </c>
      <c r="E5" s="19">
        <v>107.322</v>
      </c>
      <c r="F5" s="19">
        <v>107.28100000000001</v>
      </c>
      <c r="G5" s="19">
        <v>107.28100000000001</v>
      </c>
      <c r="H5" s="19">
        <v>107.28100000000001</v>
      </c>
      <c r="I5" s="49"/>
    </row>
    <row r="6" spans="1:9" x14ac:dyDescent="0.15">
      <c r="A6" s="20"/>
      <c r="B6" s="21" t="s">
        <v>31</v>
      </c>
      <c r="C6" s="22">
        <v>6102.8440000000001</v>
      </c>
      <c r="D6" s="22">
        <v>6086.2790000000005</v>
      </c>
      <c r="E6" s="22">
        <v>6080.4939999999997</v>
      </c>
      <c r="F6" s="22">
        <v>6080.4529999999995</v>
      </c>
      <c r="G6" s="22">
        <v>6080.4529999999995</v>
      </c>
      <c r="H6" s="22">
        <v>6080.4529999999995</v>
      </c>
      <c r="I6" s="49"/>
    </row>
    <row r="7" spans="1:9" x14ac:dyDescent="0.25">
      <c r="A7" s="50" t="s">
        <v>72</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231.959</v>
      </c>
      <c r="D11" s="25">
        <v>152.17899999999997</v>
      </c>
      <c r="E11" s="25">
        <v>107.322</v>
      </c>
      <c r="F11" s="25">
        <v>107.28100000000001</v>
      </c>
      <c r="G11" s="25">
        <v>107.28100000000001</v>
      </c>
      <c r="H11" s="25">
        <v>107.28100000000001</v>
      </c>
      <c r="I11" s="26" t="s">
        <v>34</v>
      </c>
    </row>
    <row r="12" spans="1:9" x14ac:dyDescent="0.25">
      <c r="A12" s="27" t="s">
        <v>37</v>
      </c>
      <c r="B12" s="4" t="s">
        <v>181</v>
      </c>
      <c r="C12" s="7">
        <v>231.959</v>
      </c>
      <c r="D12" s="7">
        <v>234.45599999999999</v>
      </c>
      <c r="E12" s="7">
        <v>236</v>
      </c>
      <c r="F12" s="7">
        <v>236</v>
      </c>
      <c r="G12" s="7">
        <v>236</v>
      </c>
      <c r="H12" s="7">
        <v>236</v>
      </c>
      <c r="I12" s="28" t="s">
        <v>182</v>
      </c>
    </row>
    <row r="13" spans="1:9" ht="45" x14ac:dyDescent="0.25">
      <c r="A13" s="27" t="s">
        <v>37</v>
      </c>
      <c r="B13" s="4" t="s">
        <v>39</v>
      </c>
      <c r="C13" s="7">
        <v>0</v>
      </c>
      <c r="D13" s="7">
        <v>-82.277000000000001</v>
      </c>
      <c r="E13" s="7">
        <v>-128.678</v>
      </c>
      <c r="F13" s="7">
        <v>-128.71899999999999</v>
      </c>
      <c r="G13" s="7">
        <v>-128.71899999999999</v>
      </c>
      <c r="H13" s="7">
        <v>-128.71899999999999</v>
      </c>
      <c r="I13" s="28" t="s">
        <v>176</v>
      </c>
    </row>
    <row r="14" spans="1:9" x14ac:dyDescent="0.25">
      <c r="A14" s="37"/>
      <c r="B14" s="38"/>
      <c r="C14" s="39"/>
      <c r="D14" s="39"/>
      <c r="E14" s="39"/>
      <c r="F14" s="39"/>
      <c r="G14" s="39"/>
      <c r="H14" s="39"/>
      <c r="I14" s="40"/>
    </row>
    <row r="15" spans="1:9" x14ac:dyDescent="0.25">
      <c r="A15" s="37"/>
      <c r="B15" s="38"/>
      <c r="C15" s="39"/>
      <c r="D15" s="39"/>
      <c r="E15" s="39"/>
      <c r="F15" s="39"/>
      <c r="G15" s="39"/>
      <c r="H15" s="39"/>
      <c r="I15" s="40"/>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5366-EA38-492F-A784-62009E00AABA}">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73</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6240.4589999999998</v>
      </c>
      <c r="D3" s="15">
        <v>6273.5050000000001</v>
      </c>
      <c r="E3" s="15">
        <v>6289.4080000000004</v>
      </c>
      <c r="F3" s="15">
        <v>6283.924</v>
      </c>
      <c r="G3" s="15">
        <v>6283.924</v>
      </c>
      <c r="H3" s="15">
        <v>6283.924</v>
      </c>
      <c r="I3" s="49"/>
    </row>
    <row r="4" spans="1:9" x14ac:dyDescent="0.15">
      <c r="A4" s="4"/>
      <c r="B4" s="16" t="s">
        <v>29</v>
      </c>
      <c r="C4" s="43">
        <v>103.91500000000001</v>
      </c>
      <c r="D4" s="43">
        <v>38.913999999999987</v>
      </c>
      <c r="E4" s="43">
        <v>-53.184999999999988</v>
      </c>
      <c r="F4" s="43">
        <v>-52.196999999999974</v>
      </c>
      <c r="G4" s="43">
        <v>-51.028999999999982</v>
      </c>
      <c r="H4" s="43">
        <v>-48.691999999999979</v>
      </c>
      <c r="I4" s="49"/>
    </row>
    <row r="5" spans="1:9" x14ac:dyDescent="0.15">
      <c r="A5" s="18"/>
      <c r="B5" s="18" t="s">
        <v>30</v>
      </c>
      <c r="C5" s="44">
        <v>103.91500000000001</v>
      </c>
      <c r="D5" s="44">
        <v>38.913999999999987</v>
      </c>
      <c r="E5" s="44">
        <v>-53.184999999999988</v>
      </c>
      <c r="F5" s="44">
        <v>-52.196999999999974</v>
      </c>
      <c r="G5" s="44">
        <v>-51.028999999999982</v>
      </c>
      <c r="H5" s="44">
        <v>-48.691999999999979</v>
      </c>
      <c r="I5" s="49"/>
    </row>
    <row r="6" spans="1:9" x14ac:dyDescent="0.15">
      <c r="A6" s="20"/>
      <c r="B6" s="21" t="s">
        <v>31</v>
      </c>
      <c r="C6" s="42">
        <v>6344.3739999999998</v>
      </c>
      <c r="D6" s="42">
        <v>6312.4189999999999</v>
      </c>
      <c r="E6" s="42">
        <v>6236.223</v>
      </c>
      <c r="F6" s="42">
        <v>6231.7269999999999</v>
      </c>
      <c r="G6" s="42">
        <v>6232.8950000000004</v>
      </c>
      <c r="H6" s="42">
        <v>6235.232</v>
      </c>
      <c r="I6" s="49"/>
    </row>
    <row r="7" spans="1:9" x14ac:dyDescent="0.25">
      <c r="A7" s="50" t="s">
        <v>74</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36">
        <v>103.91500000000001</v>
      </c>
      <c r="D11" s="36">
        <v>38.913999999999987</v>
      </c>
      <c r="E11" s="36">
        <v>-53.184999999999988</v>
      </c>
      <c r="F11" s="36">
        <v>-52.196999999999974</v>
      </c>
      <c r="G11" s="36">
        <v>-51.028999999999982</v>
      </c>
      <c r="H11" s="36">
        <v>-48.691999999999979</v>
      </c>
      <c r="I11" s="26" t="s">
        <v>34</v>
      </c>
    </row>
    <row r="12" spans="1:9" ht="22.5" x14ac:dyDescent="0.25">
      <c r="A12" s="27" t="s">
        <v>35</v>
      </c>
      <c r="B12" s="4" t="s">
        <v>36</v>
      </c>
      <c r="C12" s="7">
        <v>-46.545000000000002</v>
      </c>
      <c r="D12" s="7">
        <v>-46.543999999999997</v>
      </c>
      <c r="E12" s="7">
        <v>-46.543999999999997</v>
      </c>
      <c r="F12" s="7">
        <v>-46.543999999999997</v>
      </c>
      <c r="G12" s="7">
        <v>-46.543999999999997</v>
      </c>
      <c r="H12" s="7">
        <v>-46.543999999999997</v>
      </c>
      <c r="I12" s="28" t="s">
        <v>166</v>
      </c>
    </row>
    <row r="13" spans="1:9" x14ac:dyDescent="0.25">
      <c r="A13" s="27" t="s">
        <v>37</v>
      </c>
      <c r="B13" s="4" t="s">
        <v>181</v>
      </c>
      <c r="C13" s="7">
        <v>147.83600000000001</v>
      </c>
      <c r="D13" s="7">
        <v>148.619</v>
      </c>
      <c r="E13" s="7">
        <v>148.99600000000001</v>
      </c>
      <c r="F13" s="7">
        <v>148.86600000000001</v>
      </c>
      <c r="G13" s="7">
        <v>148.86600000000001</v>
      </c>
      <c r="H13" s="7">
        <v>148.86600000000001</v>
      </c>
      <c r="I13" s="28" t="s">
        <v>182</v>
      </c>
    </row>
    <row r="14" spans="1:9" ht="45" x14ac:dyDescent="0.25">
      <c r="A14" s="27" t="s">
        <v>37</v>
      </c>
      <c r="B14" s="4" t="s">
        <v>75</v>
      </c>
      <c r="C14" s="7">
        <v>0</v>
      </c>
      <c r="D14" s="7">
        <v>40</v>
      </c>
      <c r="E14" s="7">
        <v>0</v>
      </c>
      <c r="F14" s="7">
        <v>0</v>
      </c>
      <c r="G14" s="7">
        <v>0</v>
      </c>
      <c r="H14" s="7">
        <v>0</v>
      </c>
      <c r="I14" s="28" t="s">
        <v>76</v>
      </c>
    </row>
    <row r="15" spans="1:9" ht="112.5" x14ac:dyDescent="0.25">
      <c r="A15" s="27" t="s">
        <v>37</v>
      </c>
      <c r="B15" s="4" t="s">
        <v>58</v>
      </c>
      <c r="C15" s="7">
        <v>2.6240000000000001</v>
      </c>
      <c r="D15" s="7">
        <v>2.7490000000000001</v>
      </c>
      <c r="E15" s="7">
        <v>3.9180000000000001</v>
      </c>
      <c r="F15" s="7">
        <v>5.0869999999999997</v>
      </c>
      <c r="G15" s="7">
        <v>6.2549999999999999</v>
      </c>
      <c r="H15" s="7">
        <v>8.5920000000000005</v>
      </c>
      <c r="I15" s="28" t="s">
        <v>59</v>
      </c>
    </row>
    <row r="16" spans="1:9" ht="45" x14ac:dyDescent="0.25">
      <c r="A16" s="27" t="s">
        <v>37</v>
      </c>
      <c r="B16" s="4" t="s">
        <v>39</v>
      </c>
      <c r="C16" s="7">
        <v>0</v>
      </c>
      <c r="D16" s="7">
        <v>-105.91</v>
      </c>
      <c r="E16" s="7">
        <v>-159.55500000000001</v>
      </c>
      <c r="F16" s="7">
        <v>-159.60599999999999</v>
      </c>
      <c r="G16" s="7">
        <v>-159.60599999999999</v>
      </c>
      <c r="H16" s="7">
        <v>-159.60599999999999</v>
      </c>
      <c r="I16" s="28" t="s">
        <v>176</v>
      </c>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C740-BBC9-4DA2-94AE-39128D553D6A}">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77</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2173.8249999999998</v>
      </c>
      <c r="D3" s="15">
        <v>2211.2179999999998</v>
      </c>
      <c r="E3" s="15">
        <v>2217.989</v>
      </c>
      <c r="F3" s="15">
        <v>2217.989</v>
      </c>
      <c r="G3" s="15">
        <v>2217.989</v>
      </c>
      <c r="H3" s="15">
        <v>2217.989</v>
      </c>
      <c r="I3" s="49"/>
    </row>
    <row r="4" spans="1:9" x14ac:dyDescent="0.15">
      <c r="A4" s="4"/>
      <c r="B4" s="16" t="s">
        <v>29</v>
      </c>
      <c r="C4" s="17">
        <v>44.128999999999998</v>
      </c>
      <c r="D4" s="17">
        <v>8.1210000000000004</v>
      </c>
      <c r="E4" s="17">
        <v>-10.657</v>
      </c>
      <c r="F4" s="17">
        <v>-10.673999999999999</v>
      </c>
      <c r="G4" s="17">
        <v>-10.673999999999999</v>
      </c>
      <c r="H4" s="17">
        <v>-10.673999999999999</v>
      </c>
      <c r="I4" s="49"/>
    </row>
    <row r="5" spans="1:9" x14ac:dyDescent="0.15">
      <c r="A5" s="18"/>
      <c r="B5" s="18" t="s">
        <v>30</v>
      </c>
      <c r="C5" s="19">
        <v>44.128999999999998</v>
      </c>
      <c r="D5" s="19">
        <v>8.1210000000000004</v>
      </c>
      <c r="E5" s="19">
        <v>-10.657</v>
      </c>
      <c r="F5" s="19">
        <v>-10.673999999999999</v>
      </c>
      <c r="G5" s="19">
        <v>-10.673999999999999</v>
      </c>
      <c r="H5" s="19">
        <v>-10.673999999999999</v>
      </c>
      <c r="I5" s="49"/>
    </row>
    <row r="6" spans="1:9" x14ac:dyDescent="0.15">
      <c r="A6" s="20"/>
      <c r="B6" s="21" t="s">
        <v>31</v>
      </c>
      <c r="C6" s="22">
        <v>2217.9539999999997</v>
      </c>
      <c r="D6" s="22">
        <v>2219.3389999999999</v>
      </c>
      <c r="E6" s="22">
        <v>2207.3319999999999</v>
      </c>
      <c r="F6" s="22">
        <v>2207.3150000000001</v>
      </c>
      <c r="G6" s="22">
        <v>2207.3150000000001</v>
      </c>
      <c r="H6" s="22">
        <v>2207.3150000000001</v>
      </c>
      <c r="I6" s="49"/>
    </row>
    <row r="7" spans="1:9" x14ac:dyDescent="0.25">
      <c r="A7" s="50" t="s">
        <v>78</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44.128999999999998</v>
      </c>
      <c r="D11" s="25">
        <v>8.1209999999999951</v>
      </c>
      <c r="E11" s="25">
        <v>-10.657000000000004</v>
      </c>
      <c r="F11" s="25">
        <v>-10.673999999999999</v>
      </c>
      <c r="G11" s="25">
        <v>-10.673999999999999</v>
      </c>
      <c r="H11" s="25">
        <v>-10.673999999999999</v>
      </c>
      <c r="I11" s="26" t="s">
        <v>34</v>
      </c>
    </row>
    <row r="12" spans="1:9" x14ac:dyDescent="0.25">
      <c r="A12" s="27" t="s">
        <v>37</v>
      </c>
      <c r="B12" s="4" t="s">
        <v>181</v>
      </c>
      <c r="C12" s="7">
        <v>44.128999999999998</v>
      </c>
      <c r="D12" s="7">
        <v>44.887999999999998</v>
      </c>
      <c r="E12" s="7">
        <v>45.024999999999999</v>
      </c>
      <c r="F12" s="7">
        <v>45.024999999999999</v>
      </c>
      <c r="G12" s="7">
        <v>45.024999999999999</v>
      </c>
      <c r="H12" s="7">
        <v>45.024999999999999</v>
      </c>
      <c r="I12" s="28" t="s">
        <v>182</v>
      </c>
    </row>
    <row r="13" spans="1:9" ht="45" x14ac:dyDescent="0.25">
      <c r="A13" s="27" t="s">
        <v>37</v>
      </c>
      <c r="B13" s="4" t="s">
        <v>39</v>
      </c>
      <c r="C13" s="7">
        <v>0</v>
      </c>
      <c r="D13" s="7">
        <v>-36.767000000000003</v>
      </c>
      <c r="E13" s="7">
        <v>-55.682000000000002</v>
      </c>
      <c r="F13" s="7">
        <v>-55.698999999999998</v>
      </c>
      <c r="G13" s="7">
        <v>-55.698999999999998</v>
      </c>
      <c r="H13" s="7">
        <v>-55.698999999999998</v>
      </c>
      <c r="I13" s="28" t="s">
        <v>176</v>
      </c>
    </row>
    <row r="14" spans="1:9" x14ac:dyDescent="0.25">
      <c r="A14" s="37"/>
      <c r="B14" s="38"/>
      <c r="C14" s="39"/>
      <c r="D14" s="39"/>
      <c r="E14" s="39"/>
      <c r="F14" s="39"/>
      <c r="G14" s="39"/>
      <c r="H14" s="39"/>
      <c r="I14" s="40"/>
    </row>
    <row r="15" spans="1:9" x14ac:dyDescent="0.25">
      <c r="A15" s="37"/>
      <c r="B15" s="38"/>
      <c r="C15" s="39"/>
      <c r="D15" s="39"/>
      <c r="E15" s="39"/>
      <c r="F15" s="39"/>
      <c r="G15" s="39"/>
      <c r="H15" s="39"/>
      <c r="I15" s="40"/>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2600-E9BA-4CEA-BC21-D1E4827056D1}">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79</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3798.732</v>
      </c>
      <c r="D3" s="15">
        <v>3848.5410000000002</v>
      </c>
      <c r="E3" s="15">
        <v>3934.1610000000001</v>
      </c>
      <c r="F3" s="15">
        <v>3875.6729999999998</v>
      </c>
      <c r="G3" s="15">
        <v>3821.6689999999999</v>
      </c>
      <c r="H3" s="15">
        <v>3821.6689999999999</v>
      </c>
      <c r="I3" s="49"/>
    </row>
    <row r="4" spans="1:9" x14ac:dyDescent="0.15">
      <c r="A4" s="4"/>
      <c r="B4" s="16" t="s">
        <v>29</v>
      </c>
      <c r="C4" s="17">
        <v>-236.77600000000001</v>
      </c>
      <c r="D4" s="17">
        <v>-183.81399999999999</v>
      </c>
      <c r="E4" s="17">
        <v>-271.91300000000001</v>
      </c>
      <c r="F4" s="17">
        <v>-274.23700000000002</v>
      </c>
      <c r="G4" s="17">
        <v>-276.37099999999998</v>
      </c>
      <c r="H4" s="17">
        <v>-294.77</v>
      </c>
      <c r="I4" s="49"/>
    </row>
    <row r="5" spans="1:9" x14ac:dyDescent="0.15">
      <c r="A5" s="18"/>
      <c r="B5" s="18" t="s">
        <v>30</v>
      </c>
      <c r="C5" s="19">
        <v>-236.77600000000001</v>
      </c>
      <c r="D5" s="19">
        <v>-183.81399999999999</v>
      </c>
      <c r="E5" s="19">
        <v>-271.91300000000001</v>
      </c>
      <c r="F5" s="19">
        <v>-274.23700000000002</v>
      </c>
      <c r="G5" s="19">
        <v>-276.37099999999998</v>
      </c>
      <c r="H5" s="19">
        <v>-294.77</v>
      </c>
      <c r="I5" s="49"/>
    </row>
    <row r="6" spans="1:9" x14ac:dyDescent="0.15">
      <c r="A6" s="20"/>
      <c r="B6" s="21" t="s">
        <v>31</v>
      </c>
      <c r="C6" s="22">
        <v>3561.9560000000001</v>
      </c>
      <c r="D6" s="22">
        <v>3664.7270000000003</v>
      </c>
      <c r="E6" s="22">
        <v>3662.248</v>
      </c>
      <c r="F6" s="22">
        <v>3601.4359999999997</v>
      </c>
      <c r="G6" s="22">
        <v>3545.2979999999998</v>
      </c>
      <c r="H6" s="22">
        <v>3526.8989999999999</v>
      </c>
      <c r="I6" s="49"/>
    </row>
    <row r="7" spans="1:9" x14ac:dyDescent="0.25">
      <c r="A7" s="50" t="s">
        <v>80</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-236.77599999999998</v>
      </c>
      <c r="D11" s="25">
        <v>-183.81399999999996</v>
      </c>
      <c r="E11" s="25">
        <v>-271.91300000000001</v>
      </c>
      <c r="F11" s="25">
        <v>-274.23699999999997</v>
      </c>
      <c r="G11" s="25">
        <v>-276.37099999999998</v>
      </c>
      <c r="H11" s="25">
        <v>-294.77</v>
      </c>
      <c r="I11" s="26" t="s">
        <v>34</v>
      </c>
    </row>
    <row r="12" spans="1:9" ht="56.25" x14ac:dyDescent="0.25">
      <c r="A12" s="27" t="s">
        <v>35</v>
      </c>
      <c r="B12" s="4" t="s">
        <v>36</v>
      </c>
      <c r="C12" s="7">
        <v>-386.86399999999998</v>
      </c>
      <c r="D12" s="7">
        <v>-386.86399999999998</v>
      </c>
      <c r="E12" s="7">
        <v>-386.86399999999998</v>
      </c>
      <c r="F12" s="7">
        <v>-386.86399999999998</v>
      </c>
      <c r="G12" s="7">
        <v>-386.86399999999998</v>
      </c>
      <c r="H12" s="7">
        <v>-386.86399999999998</v>
      </c>
      <c r="I12" s="28" t="s">
        <v>168</v>
      </c>
    </row>
    <row r="13" spans="1:9" x14ac:dyDescent="0.25">
      <c r="A13" s="27" t="s">
        <v>37</v>
      </c>
      <c r="B13" s="4" t="s">
        <v>181</v>
      </c>
      <c r="C13" s="7">
        <v>150.08799999999999</v>
      </c>
      <c r="D13" s="7">
        <v>152.05600000000001</v>
      </c>
      <c r="E13" s="7">
        <v>155.43899999999999</v>
      </c>
      <c r="F13" s="7">
        <v>153.12799999999999</v>
      </c>
      <c r="G13" s="7">
        <v>150.994</v>
      </c>
      <c r="H13" s="7">
        <v>150.29499999999999</v>
      </c>
      <c r="I13" s="28" t="s">
        <v>182</v>
      </c>
    </row>
    <row r="14" spans="1:9" ht="33.75" x14ac:dyDescent="0.25">
      <c r="A14" s="27" t="s">
        <v>37</v>
      </c>
      <c r="B14" s="4" t="s">
        <v>81</v>
      </c>
      <c r="C14" s="7">
        <v>0</v>
      </c>
      <c r="D14" s="7">
        <v>85</v>
      </c>
      <c r="E14" s="7">
        <v>0</v>
      </c>
      <c r="F14" s="7">
        <v>0</v>
      </c>
      <c r="G14" s="7">
        <v>0</v>
      </c>
      <c r="H14" s="7">
        <v>0</v>
      </c>
      <c r="I14" s="28" t="s">
        <v>82</v>
      </c>
    </row>
    <row r="15" spans="1:9" ht="33.75" x14ac:dyDescent="0.25">
      <c r="A15" s="27" t="s">
        <v>37</v>
      </c>
      <c r="B15" s="4" t="s">
        <v>83</v>
      </c>
      <c r="C15" s="7">
        <v>0</v>
      </c>
      <c r="D15" s="7">
        <v>0</v>
      </c>
      <c r="E15" s="7">
        <v>0</v>
      </c>
      <c r="F15" s="7">
        <v>0</v>
      </c>
      <c r="G15" s="7">
        <v>0</v>
      </c>
      <c r="H15" s="7">
        <v>-17.7</v>
      </c>
      <c r="I15" s="28" t="s">
        <v>84</v>
      </c>
    </row>
    <row r="16" spans="1:9" ht="45" x14ac:dyDescent="0.25">
      <c r="A16" s="27" t="s">
        <v>37</v>
      </c>
      <c r="B16" s="4" t="s">
        <v>39</v>
      </c>
      <c r="C16" s="7">
        <v>0</v>
      </c>
      <c r="D16" s="7">
        <v>-34.006</v>
      </c>
      <c r="E16" s="7">
        <v>-40.488</v>
      </c>
      <c r="F16" s="7">
        <v>-40.500999999999998</v>
      </c>
      <c r="G16" s="7">
        <v>-40.500999999999998</v>
      </c>
      <c r="H16" s="7">
        <v>-40.500999999999998</v>
      </c>
      <c r="I16" s="28" t="s">
        <v>176</v>
      </c>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11ED8-E029-495A-878B-5C3B20378DB3}">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85</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1013.654</v>
      </c>
      <c r="D3" s="15">
        <v>1031.239</v>
      </c>
      <c r="E3" s="15">
        <v>1034.4090000000001</v>
      </c>
      <c r="F3" s="15">
        <v>1034.4090000000001</v>
      </c>
      <c r="G3" s="15">
        <v>1034.4090000000001</v>
      </c>
      <c r="H3" s="15">
        <v>1034.4090000000001</v>
      </c>
      <c r="I3" s="49"/>
    </row>
    <row r="4" spans="1:9" x14ac:dyDescent="0.15">
      <c r="A4" s="4"/>
      <c r="B4" s="16" t="s">
        <v>29</v>
      </c>
      <c r="C4" s="17">
        <v>64.088999999999999</v>
      </c>
      <c r="D4" s="17">
        <v>47.512</v>
      </c>
      <c r="E4" s="17">
        <v>38.866999999999997</v>
      </c>
      <c r="F4" s="17">
        <v>38.859000000000002</v>
      </c>
      <c r="G4" s="17">
        <v>38.859000000000002</v>
      </c>
      <c r="H4" s="17">
        <v>38.859000000000002</v>
      </c>
      <c r="I4" s="49"/>
    </row>
    <row r="5" spans="1:9" x14ac:dyDescent="0.15">
      <c r="A5" s="18"/>
      <c r="B5" s="18" t="s">
        <v>30</v>
      </c>
      <c r="C5" s="19">
        <v>64.088999999999999</v>
      </c>
      <c r="D5" s="19">
        <v>47.512</v>
      </c>
      <c r="E5" s="19">
        <v>38.866999999999997</v>
      </c>
      <c r="F5" s="19">
        <v>38.859000000000002</v>
      </c>
      <c r="G5" s="19">
        <v>38.859000000000002</v>
      </c>
      <c r="H5" s="19">
        <v>38.859000000000002</v>
      </c>
      <c r="I5" s="49"/>
    </row>
    <row r="6" spans="1:9" x14ac:dyDescent="0.15">
      <c r="A6" s="20"/>
      <c r="B6" s="21" t="s">
        <v>31</v>
      </c>
      <c r="C6" s="22">
        <v>1077.7429999999999</v>
      </c>
      <c r="D6" s="22">
        <v>1078.751</v>
      </c>
      <c r="E6" s="22">
        <v>1073.2760000000001</v>
      </c>
      <c r="F6" s="22">
        <v>1073.268</v>
      </c>
      <c r="G6" s="22">
        <v>1073.268</v>
      </c>
      <c r="H6" s="22">
        <v>1073.268</v>
      </c>
      <c r="I6" s="49"/>
    </row>
    <row r="7" spans="1:9" x14ac:dyDescent="0.25">
      <c r="A7" s="50" t="s">
        <v>86</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64.088999999999999</v>
      </c>
      <c r="D11" s="25">
        <v>47.512</v>
      </c>
      <c r="E11" s="25">
        <v>38.867000000000004</v>
      </c>
      <c r="F11" s="25">
        <v>38.859000000000009</v>
      </c>
      <c r="G11" s="25">
        <v>38.859000000000009</v>
      </c>
      <c r="H11" s="25">
        <v>38.859000000000009</v>
      </c>
      <c r="I11" s="26" t="s">
        <v>34</v>
      </c>
    </row>
    <row r="12" spans="1:9" ht="22.5" x14ac:dyDescent="0.25">
      <c r="A12" s="27" t="s">
        <v>35</v>
      </c>
      <c r="B12" s="4" t="s">
        <v>36</v>
      </c>
      <c r="C12" s="7">
        <v>22.843</v>
      </c>
      <c r="D12" s="7">
        <v>22.843</v>
      </c>
      <c r="E12" s="7">
        <v>22.843</v>
      </c>
      <c r="F12" s="7">
        <v>22.843</v>
      </c>
      <c r="G12" s="7">
        <v>22.843</v>
      </c>
      <c r="H12" s="7">
        <v>22.843</v>
      </c>
      <c r="I12" s="28" t="s">
        <v>166</v>
      </c>
    </row>
    <row r="13" spans="1:9" x14ac:dyDescent="0.25">
      <c r="A13" s="27" t="s">
        <v>37</v>
      </c>
      <c r="B13" s="4" t="s">
        <v>181</v>
      </c>
      <c r="C13" s="7">
        <v>41.246000000000002</v>
      </c>
      <c r="D13" s="7">
        <v>41.960999999999999</v>
      </c>
      <c r="E13" s="7">
        <v>42.09</v>
      </c>
      <c r="F13" s="7">
        <v>42.09</v>
      </c>
      <c r="G13" s="7">
        <v>42.09</v>
      </c>
      <c r="H13" s="7">
        <v>42.09</v>
      </c>
      <c r="I13" s="28" t="s">
        <v>182</v>
      </c>
    </row>
    <row r="14" spans="1:9" ht="45" x14ac:dyDescent="0.25">
      <c r="A14" s="27" t="s">
        <v>37</v>
      </c>
      <c r="B14" s="4" t="s">
        <v>39</v>
      </c>
      <c r="C14" s="7">
        <v>0</v>
      </c>
      <c r="D14" s="7">
        <v>-17.292000000000002</v>
      </c>
      <c r="E14" s="7">
        <v>-26.065999999999999</v>
      </c>
      <c r="F14" s="7">
        <v>-26.074000000000002</v>
      </c>
      <c r="G14" s="7">
        <v>-26.074000000000002</v>
      </c>
      <c r="H14" s="7">
        <v>-26.074000000000002</v>
      </c>
      <c r="I14" s="28" t="s">
        <v>176</v>
      </c>
    </row>
    <row r="15" spans="1:9" x14ac:dyDescent="0.25">
      <c r="A15" s="37"/>
      <c r="B15" s="38"/>
      <c r="C15" s="39"/>
      <c r="D15" s="39"/>
      <c r="E15" s="39"/>
      <c r="F15" s="39"/>
      <c r="G15" s="39"/>
      <c r="H15" s="39"/>
      <c r="I15" s="40"/>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028F-6832-4147-B81A-A32402FB6FFA}">
  <dimension ref="A1:I68"/>
  <sheetViews>
    <sheetView topLeftCell="A2"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87</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118.804</v>
      </c>
      <c r="D3" s="15">
        <v>121.16200000000001</v>
      </c>
      <c r="E3" s="15">
        <v>121.599</v>
      </c>
      <c r="F3" s="15">
        <v>121.599</v>
      </c>
      <c r="G3" s="15">
        <v>121.599</v>
      </c>
      <c r="H3" s="15">
        <v>121.599</v>
      </c>
      <c r="I3" s="49"/>
    </row>
    <row r="4" spans="1:9" x14ac:dyDescent="0.15">
      <c r="A4" s="4"/>
      <c r="B4" s="16" t="s">
        <v>29</v>
      </c>
      <c r="C4" s="17">
        <v>5.0049999999999999</v>
      </c>
      <c r="D4" s="17">
        <v>2.7829999999999999</v>
      </c>
      <c r="E4" s="17">
        <v>1.526</v>
      </c>
      <c r="F4" s="17">
        <v>1.5249999999999999</v>
      </c>
      <c r="G4" s="17">
        <v>1.5249999999999999</v>
      </c>
      <c r="H4" s="17">
        <v>1.5249999999999999</v>
      </c>
      <c r="I4" s="49"/>
    </row>
    <row r="5" spans="1:9" x14ac:dyDescent="0.15">
      <c r="A5" s="18"/>
      <c r="B5" s="18" t="s">
        <v>30</v>
      </c>
      <c r="C5" s="19">
        <v>5.0049999999999999</v>
      </c>
      <c r="D5" s="19">
        <v>2.7829999999999999</v>
      </c>
      <c r="E5" s="19">
        <v>1.526</v>
      </c>
      <c r="F5" s="19">
        <v>1.5249999999999999</v>
      </c>
      <c r="G5" s="19">
        <v>1.5249999999999999</v>
      </c>
      <c r="H5" s="19">
        <v>1.5249999999999999</v>
      </c>
      <c r="I5" s="49"/>
    </row>
    <row r="6" spans="1:9" x14ac:dyDescent="0.15">
      <c r="A6" s="20"/>
      <c r="B6" s="21" t="s">
        <v>31</v>
      </c>
      <c r="C6" s="22">
        <v>123.809</v>
      </c>
      <c r="D6" s="22">
        <v>123.94500000000001</v>
      </c>
      <c r="E6" s="22">
        <v>123.125</v>
      </c>
      <c r="F6" s="22">
        <v>123.12400000000001</v>
      </c>
      <c r="G6" s="22">
        <v>123.12400000000001</v>
      </c>
      <c r="H6" s="22">
        <v>123.12400000000001</v>
      </c>
      <c r="I6" s="49"/>
    </row>
    <row r="7" spans="1:9" x14ac:dyDescent="0.25">
      <c r="A7" s="50" t="s">
        <v>171</v>
      </c>
      <c r="B7" s="50"/>
      <c r="C7" s="50"/>
      <c r="D7" s="50"/>
      <c r="E7" s="50"/>
      <c r="F7" s="50"/>
      <c r="G7" s="50"/>
      <c r="H7" s="50"/>
      <c r="I7" s="50"/>
    </row>
    <row r="8" spans="1:9" x14ac:dyDescent="0.25">
      <c r="A8" s="50"/>
      <c r="B8" s="50"/>
      <c r="C8" s="50"/>
      <c r="D8" s="50"/>
      <c r="E8" s="50"/>
      <c r="F8" s="50"/>
      <c r="G8" s="50"/>
      <c r="H8" s="50"/>
      <c r="I8" s="50"/>
    </row>
    <row r="9" spans="1:9" ht="31.5" customHeight="1"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5.0049999999999999</v>
      </c>
      <c r="D11" s="25">
        <v>2.7829999999999999</v>
      </c>
      <c r="E11" s="25">
        <v>1.5260000000000007</v>
      </c>
      <c r="F11" s="25">
        <v>1.5250000000000008</v>
      </c>
      <c r="G11" s="25">
        <v>1.5250000000000008</v>
      </c>
      <c r="H11" s="25">
        <v>1.5250000000000008</v>
      </c>
      <c r="I11" s="26" t="s">
        <v>34</v>
      </c>
    </row>
    <row r="12" spans="1:9" ht="22.5" x14ac:dyDescent="0.25">
      <c r="A12" s="27" t="s">
        <v>35</v>
      </c>
      <c r="B12" s="4" t="s">
        <v>36</v>
      </c>
      <c r="C12" s="7">
        <v>0.17100000000000001</v>
      </c>
      <c r="D12" s="7">
        <v>0.17100000000000001</v>
      </c>
      <c r="E12" s="7">
        <v>0.17100000000000001</v>
      </c>
      <c r="F12" s="7">
        <v>0.17100000000000001</v>
      </c>
      <c r="G12" s="7">
        <v>0.17100000000000001</v>
      </c>
      <c r="H12" s="7">
        <v>0.17100000000000001</v>
      </c>
      <c r="I12" s="28" t="s">
        <v>166</v>
      </c>
    </row>
    <row r="13" spans="1:9" x14ac:dyDescent="0.25">
      <c r="A13" s="27" t="s">
        <v>37</v>
      </c>
      <c r="B13" s="4" t="s">
        <v>181</v>
      </c>
      <c r="C13" s="7">
        <v>4.8339999999999996</v>
      </c>
      <c r="D13" s="7">
        <v>4.93</v>
      </c>
      <c r="E13" s="7">
        <v>4.9480000000000004</v>
      </c>
      <c r="F13" s="7">
        <v>4.9480000000000004</v>
      </c>
      <c r="G13" s="7">
        <v>4.9480000000000004</v>
      </c>
      <c r="H13" s="7">
        <v>4.9480000000000004</v>
      </c>
      <c r="I13" s="28" t="s">
        <v>182</v>
      </c>
    </row>
    <row r="14" spans="1:9" ht="45" x14ac:dyDescent="0.25">
      <c r="A14" s="27" t="s">
        <v>37</v>
      </c>
      <c r="B14" s="4" t="s">
        <v>39</v>
      </c>
      <c r="C14" s="7">
        <v>0</v>
      </c>
      <c r="D14" s="7">
        <v>-2.3180000000000001</v>
      </c>
      <c r="E14" s="7">
        <v>-3.593</v>
      </c>
      <c r="F14" s="7">
        <v>-3.5939999999999999</v>
      </c>
      <c r="G14" s="7">
        <v>-3.5939999999999999</v>
      </c>
      <c r="H14" s="7">
        <v>-3.5939999999999999</v>
      </c>
      <c r="I14" s="28" t="s">
        <v>176</v>
      </c>
    </row>
    <row r="15" spans="1:9" x14ac:dyDescent="0.25">
      <c r="A15" s="37"/>
      <c r="B15" s="38"/>
      <c r="C15" s="39"/>
      <c r="D15" s="39"/>
      <c r="E15" s="39"/>
      <c r="F15" s="39"/>
      <c r="G15" s="39"/>
      <c r="H15" s="39"/>
      <c r="I15" s="40"/>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B636-27CB-4962-A75E-B649FBB80311}">
  <dimension ref="A1:I69"/>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27</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4860.4759999999997</v>
      </c>
      <c r="D3" s="15">
        <v>5085.93</v>
      </c>
      <c r="E3" s="15">
        <v>5273.4769999999999</v>
      </c>
      <c r="F3" s="15">
        <v>5273.4769999999999</v>
      </c>
      <c r="G3" s="15">
        <v>5273.4769999999999</v>
      </c>
      <c r="H3" s="15">
        <v>5273.4769999999999</v>
      </c>
      <c r="I3" s="49"/>
    </row>
    <row r="4" spans="1:9" x14ac:dyDescent="0.15">
      <c r="A4" s="4"/>
      <c r="B4" s="16" t="s">
        <v>29</v>
      </c>
      <c r="C4" s="17">
        <v>126.545</v>
      </c>
      <c r="D4" s="17">
        <v>66.834000000000003</v>
      </c>
      <c r="E4" s="17">
        <v>36.445999999999998</v>
      </c>
      <c r="F4" s="17">
        <v>36.414000000000001</v>
      </c>
      <c r="G4" s="17">
        <v>36.414000000000001</v>
      </c>
      <c r="H4" s="17">
        <v>36.414000000000001</v>
      </c>
      <c r="I4" s="49"/>
    </row>
    <row r="5" spans="1:9" x14ac:dyDescent="0.15">
      <c r="A5" s="18"/>
      <c r="B5" s="18" t="s">
        <v>30</v>
      </c>
      <c r="C5" s="19">
        <v>126.545</v>
      </c>
      <c r="D5" s="19">
        <v>66.834000000000003</v>
      </c>
      <c r="E5" s="19">
        <v>36.445999999999998</v>
      </c>
      <c r="F5" s="19">
        <v>36.414000000000001</v>
      </c>
      <c r="G5" s="19">
        <v>36.414000000000001</v>
      </c>
      <c r="H5" s="19">
        <v>36.414000000000001</v>
      </c>
      <c r="I5" s="49"/>
    </row>
    <row r="6" spans="1:9" x14ac:dyDescent="0.15">
      <c r="A6" s="20"/>
      <c r="B6" s="21" t="s">
        <v>31</v>
      </c>
      <c r="C6" s="22">
        <v>4987.0209999999997</v>
      </c>
      <c r="D6" s="22">
        <v>5152.7640000000001</v>
      </c>
      <c r="E6" s="22">
        <v>5309.9229999999998</v>
      </c>
      <c r="F6" s="22">
        <v>5309.8909999999996</v>
      </c>
      <c r="G6" s="22">
        <v>5309.8909999999996</v>
      </c>
      <c r="H6" s="22">
        <v>5309.8909999999996</v>
      </c>
      <c r="I6" s="49"/>
    </row>
    <row r="7" spans="1:9" x14ac:dyDescent="0.25">
      <c r="A7" s="50" t="s">
        <v>32</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126.54499999999999</v>
      </c>
      <c r="D11" s="25">
        <v>66.834000000000017</v>
      </c>
      <c r="E11" s="25">
        <v>36.445999999999998</v>
      </c>
      <c r="F11" s="25">
        <v>36.413999999999987</v>
      </c>
      <c r="G11" s="25">
        <v>36.413999999999987</v>
      </c>
      <c r="H11" s="25">
        <v>36.413999999999987</v>
      </c>
      <c r="I11" s="26" t="s">
        <v>34</v>
      </c>
    </row>
    <row r="12" spans="1:9" ht="56.25" x14ac:dyDescent="0.25">
      <c r="A12" s="27" t="s">
        <v>35</v>
      </c>
      <c r="B12" s="4" t="s">
        <v>36</v>
      </c>
      <c r="C12" s="7">
        <v>-60</v>
      </c>
      <c r="D12" s="7">
        <v>-60</v>
      </c>
      <c r="E12" s="7">
        <v>-60</v>
      </c>
      <c r="F12" s="7">
        <v>-60</v>
      </c>
      <c r="G12" s="7">
        <v>-60</v>
      </c>
      <c r="H12" s="7">
        <v>-60</v>
      </c>
      <c r="I12" s="28" t="s">
        <v>170</v>
      </c>
    </row>
    <row r="13" spans="1:9" x14ac:dyDescent="0.25">
      <c r="A13" s="27" t="s">
        <v>37</v>
      </c>
      <c r="B13" s="4" t="s">
        <v>181</v>
      </c>
      <c r="C13" s="7">
        <v>186.54499999999999</v>
      </c>
      <c r="D13" s="7">
        <v>195.19800000000001</v>
      </c>
      <c r="E13" s="7">
        <v>202.39599999999999</v>
      </c>
      <c r="F13" s="7">
        <v>202.39599999999999</v>
      </c>
      <c r="G13" s="7">
        <v>202.39599999999999</v>
      </c>
      <c r="H13" s="7">
        <v>202.39599999999999</v>
      </c>
      <c r="I13" s="28" t="s">
        <v>182</v>
      </c>
    </row>
    <row r="14" spans="1:9" ht="56.25" x14ac:dyDescent="0.25">
      <c r="A14" s="27" t="s">
        <v>37</v>
      </c>
      <c r="B14" s="4" t="s">
        <v>38</v>
      </c>
      <c r="C14" s="7">
        <v>0</v>
      </c>
      <c r="D14" s="7">
        <v>-2.35</v>
      </c>
      <c r="E14" s="7">
        <v>-2.35</v>
      </c>
      <c r="F14" s="7">
        <v>-2.35</v>
      </c>
      <c r="G14" s="7">
        <v>-2.35</v>
      </c>
      <c r="H14" s="7">
        <v>-2.35</v>
      </c>
      <c r="I14" s="28" t="s">
        <v>187</v>
      </c>
    </row>
    <row r="15" spans="1:9" ht="45" x14ac:dyDescent="0.25">
      <c r="A15" s="27" t="s">
        <v>37</v>
      </c>
      <c r="B15" s="4" t="s">
        <v>39</v>
      </c>
      <c r="C15" s="7">
        <v>0</v>
      </c>
      <c r="D15" s="7">
        <v>-66.013999999999996</v>
      </c>
      <c r="E15" s="7">
        <v>-103.6</v>
      </c>
      <c r="F15" s="7">
        <v>-103.63200000000001</v>
      </c>
      <c r="G15" s="7">
        <v>-103.63200000000001</v>
      </c>
      <c r="H15" s="7">
        <v>-103.63200000000001</v>
      </c>
      <c r="I15" s="28" t="s">
        <v>176</v>
      </c>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row r="69" spans="1:9" x14ac:dyDescent="0.25">
      <c r="A69" s="38"/>
      <c r="B69" s="38"/>
      <c r="C69" s="38"/>
      <c r="D69" s="38"/>
      <c r="E69" s="38"/>
      <c r="F69" s="38"/>
      <c r="G69" s="38"/>
      <c r="H69" s="38"/>
      <c r="I69" s="40"/>
    </row>
  </sheetData>
  <mergeCells count="5">
    <mergeCell ref="A1:G1"/>
    <mergeCell ref="I2:I4"/>
    <mergeCell ref="I5:I6"/>
    <mergeCell ref="A7:I9"/>
    <mergeCell ref="B10:I10"/>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F0297-B6BE-4FE1-B3ED-1861D477FECD}">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88</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2093.712</v>
      </c>
      <c r="D3" s="15">
        <v>2155.018</v>
      </c>
      <c r="E3" s="15">
        <v>2181.5709999999999</v>
      </c>
      <c r="F3" s="15">
        <v>2214.9850000000001</v>
      </c>
      <c r="G3" s="15">
        <v>2210.2849999999999</v>
      </c>
      <c r="H3" s="15">
        <v>2210.2849999999999</v>
      </c>
      <c r="I3" s="49"/>
    </row>
    <row r="4" spans="1:9" x14ac:dyDescent="0.15">
      <c r="A4" s="4"/>
      <c r="B4" s="16" t="s">
        <v>29</v>
      </c>
      <c r="C4" s="17">
        <v>-70.375</v>
      </c>
      <c r="D4" s="17">
        <v>21.838999999999999</v>
      </c>
      <c r="E4" s="17">
        <v>22.797999999999998</v>
      </c>
      <c r="F4" s="17">
        <v>-85.995000000000005</v>
      </c>
      <c r="G4" s="17">
        <v>-86.165000000000006</v>
      </c>
      <c r="H4" s="17">
        <v>-86.165000000000006</v>
      </c>
      <c r="I4" s="49"/>
    </row>
    <row r="5" spans="1:9" x14ac:dyDescent="0.15">
      <c r="A5" s="18"/>
      <c r="B5" s="18" t="s">
        <v>30</v>
      </c>
      <c r="C5" s="19">
        <v>-70.375</v>
      </c>
      <c r="D5" s="19">
        <v>21.838999999999999</v>
      </c>
      <c r="E5" s="19">
        <v>22.797999999999998</v>
      </c>
      <c r="F5" s="19">
        <v>-85.995000000000005</v>
      </c>
      <c r="G5" s="19">
        <v>-86.165000000000006</v>
      </c>
      <c r="H5" s="19">
        <v>-86.165000000000006</v>
      </c>
      <c r="I5" s="49"/>
    </row>
    <row r="6" spans="1:9" x14ac:dyDescent="0.15">
      <c r="A6" s="20"/>
      <c r="B6" s="21" t="s">
        <v>31</v>
      </c>
      <c r="C6" s="22">
        <v>2023.337</v>
      </c>
      <c r="D6" s="22">
        <v>2176.857</v>
      </c>
      <c r="E6" s="22">
        <v>2204.3689999999997</v>
      </c>
      <c r="F6" s="22">
        <v>2128.9900000000002</v>
      </c>
      <c r="G6" s="22">
        <v>2124.12</v>
      </c>
      <c r="H6" s="22">
        <v>2124.12</v>
      </c>
      <c r="I6" s="49"/>
    </row>
    <row r="7" spans="1:9" x14ac:dyDescent="0.25">
      <c r="A7" s="50" t="s">
        <v>172</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-70.375</v>
      </c>
      <c r="D11" s="25">
        <v>21.838999999999999</v>
      </c>
      <c r="E11" s="25">
        <v>22.798000000000002</v>
      </c>
      <c r="F11" s="25">
        <v>-85.995000000000005</v>
      </c>
      <c r="G11" s="25">
        <v>-86.165000000000006</v>
      </c>
      <c r="H11" s="25">
        <v>-86.165000000000006</v>
      </c>
      <c r="I11" s="26" t="s">
        <v>34</v>
      </c>
    </row>
    <row r="12" spans="1:9" ht="22.5" x14ac:dyDescent="0.25">
      <c r="A12" s="27" t="s">
        <v>35</v>
      </c>
      <c r="B12" s="4" t="s">
        <v>36</v>
      </c>
      <c r="C12" s="7">
        <v>-138</v>
      </c>
      <c r="D12" s="7">
        <v>-48</v>
      </c>
      <c r="E12" s="7">
        <v>-48</v>
      </c>
      <c r="F12" s="7">
        <v>-48</v>
      </c>
      <c r="G12" s="7">
        <v>-48</v>
      </c>
      <c r="H12" s="7">
        <v>-48</v>
      </c>
      <c r="I12" s="28" t="s">
        <v>165</v>
      </c>
    </row>
    <row r="13" spans="1:9" x14ac:dyDescent="0.25">
      <c r="A13" s="27" t="s">
        <v>37</v>
      </c>
      <c r="B13" s="4" t="s">
        <v>181</v>
      </c>
      <c r="C13" s="7">
        <v>75.625</v>
      </c>
      <c r="D13" s="7">
        <v>77.838999999999999</v>
      </c>
      <c r="E13" s="7">
        <v>78.798000000000002</v>
      </c>
      <c r="F13" s="7">
        <v>80.004999999999995</v>
      </c>
      <c r="G13" s="7">
        <v>79.834999999999994</v>
      </c>
      <c r="H13" s="7">
        <v>79.834999999999994</v>
      </c>
      <c r="I13" s="28" t="s">
        <v>182</v>
      </c>
    </row>
    <row r="14" spans="1:9" ht="33.75" x14ac:dyDescent="0.25">
      <c r="A14" s="27" t="s">
        <v>37</v>
      </c>
      <c r="B14" s="4" t="s">
        <v>89</v>
      </c>
      <c r="C14" s="7">
        <v>-8</v>
      </c>
      <c r="D14" s="7">
        <v>-8</v>
      </c>
      <c r="E14" s="7">
        <v>-8</v>
      </c>
      <c r="F14" s="7">
        <v>-8</v>
      </c>
      <c r="G14" s="7">
        <v>-8</v>
      </c>
      <c r="H14" s="7">
        <v>-8</v>
      </c>
      <c r="I14" s="28" t="s">
        <v>188</v>
      </c>
    </row>
    <row r="15" spans="1:9" ht="22.5" x14ac:dyDescent="0.25">
      <c r="A15" s="27" t="s">
        <v>37</v>
      </c>
      <c r="B15" s="4" t="s">
        <v>90</v>
      </c>
      <c r="C15" s="7">
        <v>0</v>
      </c>
      <c r="D15" s="7">
        <v>0</v>
      </c>
      <c r="E15" s="7">
        <v>0</v>
      </c>
      <c r="F15" s="7">
        <v>-110</v>
      </c>
      <c r="G15" s="7">
        <v>-110</v>
      </c>
      <c r="H15" s="7">
        <v>-110</v>
      </c>
      <c r="I15" s="28" t="s">
        <v>91</v>
      </c>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4D64-2135-4D90-813D-AAA6889E24F8}">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92</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1015.754</v>
      </c>
      <c r="D3" s="15">
        <v>1025.5029999999999</v>
      </c>
      <c r="E3" s="15">
        <v>1027.2670000000001</v>
      </c>
      <c r="F3" s="15">
        <v>1027.2670000000001</v>
      </c>
      <c r="G3" s="15">
        <v>1027.2670000000001</v>
      </c>
      <c r="H3" s="15">
        <v>1027.2670000000001</v>
      </c>
      <c r="I3" s="49"/>
    </row>
    <row r="4" spans="1:9" x14ac:dyDescent="0.15">
      <c r="A4" s="4"/>
      <c r="B4" s="16" t="s">
        <v>29</v>
      </c>
      <c r="C4" s="17">
        <v>84.63</v>
      </c>
      <c r="D4" s="17">
        <v>2.379</v>
      </c>
      <c r="E4" s="17">
        <v>-2.4870000000000001</v>
      </c>
      <c r="F4" s="17">
        <v>-2.4910000000000001</v>
      </c>
      <c r="G4" s="17">
        <v>-2.4900000000000002</v>
      </c>
      <c r="H4" s="17">
        <v>-2.4900000000000002</v>
      </c>
      <c r="I4" s="49"/>
    </row>
    <row r="5" spans="1:9" x14ac:dyDescent="0.15">
      <c r="A5" s="18"/>
      <c r="B5" s="18" t="s">
        <v>30</v>
      </c>
      <c r="C5" s="19">
        <v>84.63</v>
      </c>
      <c r="D5" s="19">
        <v>2.379</v>
      </c>
      <c r="E5" s="19">
        <v>-2.4870000000000001</v>
      </c>
      <c r="F5" s="19">
        <v>-2.4910000000000001</v>
      </c>
      <c r="G5" s="19">
        <v>-2.4900000000000002</v>
      </c>
      <c r="H5" s="19">
        <v>-2.4900000000000002</v>
      </c>
      <c r="I5" s="49"/>
    </row>
    <row r="6" spans="1:9" x14ac:dyDescent="0.15">
      <c r="A6" s="20"/>
      <c r="B6" s="21" t="s">
        <v>31</v>
      </c>
      <c r="C6" s="22">
        <v>1100.384</v>
      </c>
      <c r="D6" s="22">
        <v>1027.8819999999998</v>
      </c>
      <c r="E6" s="22">
        <v>1024.78</v>
      </c>
      <c r="F6" s="22">
        <v>1024.7760000000001</v>
      </c>
      <c r="G6" s="22">
        <v>1024.777</v>
      </c>
      <c r="H6" s="22">
        <v>1024.777</v>
      </c>
      <c r="I6" s="49"/>
    </row>
    <row r="7" spans="1:9" x14ac:dyDescent="0.25">
      <c r="A7" s="50" t="s">
        <v>93</v>
      </c>
      <c r="B7" s="50"/>
      <c r="C7" s="50"/>
      <c r="D7" s="50"/>
      <c r="E7" s="50"/>
      <c r="F7" s="50"/>
      <c r="G7" s="50"/>
      <c r="H7" s="50"/>
      <c r="I7" s="50"/>
    </row>
    <row r="8" spans="1:9" x14ac:dyDescent="0.25">
      <c r="A8" s="50"/>
      <c r="B8" s="50"/>
      <c r="C8" s="50"/>
      <c r="D8" s="50"/>
      <c r="E8" s="50"/>
      <c r="F8" s="50"/>
      <c r="G8" s="50"/>
      <c r="H8" s="50"/>
      <c r="I8" s="50"/>
    </row>
    <row r="9" spans="1:9" ht="26.25" customHeight="1"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84.63</v>
      </c>
      <c r="D11" s="25">
        <v>2.3790000000000031</v>
      </c>
      <c r="E11" s="25">
        <v>-2.4870000000000019</v>
      </c>
      <c r="F11" s="25">
        <v>-2.4910000000000014</v>
      </c>
      <c r="G11" s="25">
        <v>-2.4900000000000038</v>
      </c>
      <c r="H11" s="25">
        <v>-2.4900000000000038</v>
      </c>
      <c r="I11" s="26" t="s">
        <v>34</v>
      </c>
    </row>
    <row r="12" spans="1:9" ht="22.5" x14ac:dyDescent="0.25">
      <c r="A12" s="27" t="s">
        <v>35</v>
      </c>
      <c r="B12" s="4" t="s">
        <v>36</v>
      </c>
      <c r="C12" s="7">
        <v>50.238</v>
      </c>
      <c r="D12" s="7">
        <v>-22.762</v>
      </c>
      <c r="E12" s="7">
        <v>-22.762</v>
      </c>
      <c r="F12" s="7">
        <v>-22.762</v>
      </c>
      <c r="G12" s="7">
        <v>-22.762</v>
      </c>
      <c r="H12" s="7">
        <v>-22.762</v>
      </c>
      <c r="I12" s="28" t="s">
        <v>164</v>
      </c>
    </row>
    <row r="13" spans="1:9" x14ac:dyDescent="0.25">
      <c r="A13" s="27" t="s">
        <v>37</v>
      </c>
      <c r="B13" s="4" t="s">
        <v>181</v>
      </c>
      <c r="C13" s="7">
        <v>34.391999999999996</v>
      </c>
      <c r="D13" s="7">
        <v>34.727000000000004</v>
      </c>
      <c r="E13" s="7">
        <v>34.783999999999999</v>
      </c>
      <c r="F13" s="7">
        <v>34.783999999999999</v>
      </c>
      <c r="G13" s="7">
        <v>34.784999999999997</v>
      </c>
      <c r="H13" s="7">
        <v>34.784999999999997</v>
      </c>
      <c r="I13" s="28" t="s">
        <v>182</v>
      </c>
    </row>
    <row r="14" spans="1:9" ht="45" x14ac:dyDescent="0.25">
      <c r="A14" s="27" t="s">
        <v>37</v>
      </c>
      <c r="B14" s="4" t="s">
        <v>39</v>
      </c>
      <c r="C14" s="7">
        <v>0</v>
      </c>
      <c r="D14" s="7">
        <v>-9.5860000000000003</v>
      </c>
      <c r="E14" s="7">
        <v>-14.509</v>
      </c>
      <c r="F14" s="7">
        <v>-14.513</v>
      </c>
      <c r="G14" s="7">
        <v>-14.513</v>
      </c>
      <c r="H14" s="7">
        <v>-14.513</v>
      </c>
      <c r="I14" s="28" t="s">
        <v>176</v>
      </c>
    </row>
    <row r="15" spans="1:9" x14ac:dyDescent="0.25">
      <c r="A15" s="37"/>
      <c r="B15" s="38"/>
      <c r="C15" s="39"/>
      <c r="D15" s="39"/>
      <c r="E15" s="39"/>
      <c r="F15" s="39"/>
      <c r="G15" s="39"/>
      <c r="H15" s="39"/>
      <c r="I15" s="40"/>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9698-338F-4BF4-812C-02BD5E407921}">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144</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175.16399999999999</v>
      </c>
      <c r="D3" s="15">
        <v>582.41</v>
      </c>
      <c r="E3" s="15">
        <v>613.90200000000004</v>
      </c>
      <c r="F3" s="15">
        <v>0</v>
      </c>
      <c r="G3" s="15">
        <v>0</v>
      </c>
      <c r="H3" s="15">
        <v>0</v>
      </c>
      <c r="I3" s="49"/>
    </row>
    <row r="4" spans="1:9" x14ac:dyDescent="0.15">
      <c r="A4" s="4"/>
      <c r="B4" s="16" t="s">
        <v>29</v>
      </c>
      <c r="C4" s="17">
        <v>59.424999999999997</v>
      </c>
      <c r="D4" s="17">
        <v>-93.18</v>
      </c>
      <c r="E4" s="17">
        <v>-255.20099999999999</v>
      </c>
      <c r="F4" s="17">
        <v>0</v>
      </c>
      <c r="G4" s="17">
        <v>0</v>
      </c>
      <c r="H4" s="17">
        <v>0</v>
      </c>
      <c r="I4" s="49"/>
    </row>
    <row r="5" spans="1:9" x14ac:dyDescent="0.15">
      <c r="A5" s="18"/>
      <c r="B5" s="18" t="s">
        <v>30</v>
      </c>
      <c r="C5" s="19">
        <v>59.424999999999997</v>
      </c>
      <c r="D5" s="19">
        <v>-93.18</v>
      </c>
      <c r="E5" s="19">
        <v>-255.20099999999999</v>
      </c>
      <c r="F5" s="19">
        <v>0</v>
      </c>
      <c r="G5" s="19">
        <v>0</v>
      </c>
      <c r="H5" s="19">
        <v>0</v>
      </c>
      <c r="I5" s="49"/>
    </row>
    <row r="6" spans="1:9" x14ac:dyDescent="0.15">
      <c r="A6" s="20"/>
      <c r="B6" s="21" t="s">
        <v>31</v>
      </c>
      <c r="C6" s="22">
        <v>234.589</v>
      </c>
      <c r="D6" s="22">
        <v>489.22999999999996</v>
      </c>
      <c r="E6" s="22">
        <v>358.70100000000002</v>
      </c>
      <c r="F6" s="22">
        <v>0</v>
      </c>
      <c r="G6" s="22">
        <v>0</v>
      </c>
      <c r="H6" s="22">
        <v>0</v>
      </c>
      <c r="I6" s="49"/>
    </row>
    <row r="7" spans="1:9" x14ac:dyDescent="0.25">
      <c r="A7" s="50" t="s">
        <v>175</v>
      </c>
      <c r="B7" s="50"/>
      <c r="C7" s="50"/>
      <c r="D7" s="50"/>
      <c r="E7" s="50"/>
      <c r="F7" s="50"/>
      <c r="G7" s="50"/>
      <c r="H7" s="50"/>
      <c r="I7" s="50"/>
    </row>
    <row r="8" spans="1:9" x14ac:dyDescent="0.25">
      <c r="A8" s="50"/>
      <c r="B8" s="50"/>
      <c r="C8" s="50"/>
      <c r="D8" s="50"/>
      <c r="E8" s="50"/>
      <c r="F8" s="50"/>
      <c r="G8" s="50"/>
      <c r="H8" s="50"/>
      <c r="I8" s="50"/>
    </row>
    <row r="9" spans="1:9" ht="48.75" customHeight="1"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123.96</v>
      </c>
      <c r="D11" s="25">
        <v>-38.126000000000005</v>
      </c>
      <c r="E11" s="25">
        <v>-253.596</v>
      </c>
      <c r="F11" s="25">
        <v>0</v>
      </c>
      <c r="G11" s="25">
        <v>0</v>
      </c>
      <c r="H11" s="25">
        <v>0</v>
      </c>
      <c r="I11" s="26" t="s">
        <v>34</v>
      </c>
    </row>
    <row r="12" spans="1:9" ht="22.5" x14ac:dyDescent="0.25">
      <c r="A12" s="27"/>
      <c r="B12" s="4" t="s">
        <v>145</v>
      </c>
      <c r="C12" s="7">
        <v>200</v>
      </c>
      <c r="D12" s="7">
        <v>40</v>
      </c>
      <c r="E12" s="7">
        <v>-240</v>
      </c>
      <c r="F12" s="7">
        <v>0</v>
      </c>
      <c r="G12" s="7">
        <v>0</v>
      </c>
      <c r="H12" s="7">
        <v>0</v>
      </c>
      <c r="I12" s="28" t="s">
        <v>146</v>
      </c>
    </row>
    <row r="13" spans="1:9" x14ac:dyDescent="0.25">
      <c r="A13" s="27"/>
      <c r="B13" s="4" t="s">
        <v>181</v>
      </c>
      <c r="C13" s="7">
        <v>6.5289999999999999</v>
      </c>
      <c r="D13" s="7">
        <v>21.709</v>
      </c>
      <c r="E13" s="7">
        <v>22.882999999999999</v>
      </c>
      <c r="F13" s="7">
        <v>0</v>
      </c>
      <c r="G13" s="7">
        <v>0</v>
      </c>
      <c r="H13" s="7">
        <v>0</v>
      </c>
      <c r="I13" s="28" t="s">
        <v>182</v>
      </c>
    </row>
    <row r="14" spans="1:9" ht="22.5" x14ac:dyDescent="0.25">
      <c r="A14" s="27"/>
      <c r="B14" s="4" t="s">
        <v>147</v>
      </c>
      <c r="C14" s="7">
        <v>5</v>
      </c>
      <c r="D14" s="7">
        <v>0</v>
      </c>
      <c r="E14" s="7">
        <v>0</v>
      </c>
      <c r="F14" s="7">
        <v>0</v>
      </c>
      <c r="G14" s="7">
        <v>0</v>
      </c>
      <c r="H14" s="7">
        <v>0</v>
      </c>
      <c r="I14" s="28" t="s">
        <v>148</v>
      </c>
    </row>
    <row r="15" spans="1:9" x14ac:dyDescent="0.25">
      <c r="A15" s="27"/>
      <c r="B15" s="4" t="s">
        <v>149</v>
      </c>
      <c r="C15" s="7">
        <v>-6.5289999999999999</v>
      </c>
      <c r="D15" s="7">
        <v>-21.709</v>
      </c>
      <c r="E15" s="7">
        <v>-22.882999999999999</v>
      </c>
      <c r="F15" s="7">
        <v>0</v>
      </c>
      <c r="G15" s="7">
        <v>0</v>
      </c>
      <c r="H15" s="7">
        <v>0</v>
      </c>
      <c r="I15" s="28" t="s">
        <v>150</v>
      </c>
    </row>
    <row r="16" spans="1:9" ht="67.5" x14ac:dyDescent="0.25">
      <c r="A16" s="27"/>
      <c r="B16" s="4" t="s">
        <v>151</v>
      </c>
      <c r="C16" s="7">
        <v>-81.040000000000006</v>
      </c>
      <c r="D16" s="7">
        <v>-78.126000000000005</v>
      </c>
      <c r="E16" s="7">
        <v>-13.596</v>
      </c>
      <c r="F16" s="7">
        <v>0</v>
      </c>
      <c r="G16" s="7">
        <v>0</v>
      </c>
      <c r="H16" s="7">
        <v>0</v>
      </c>
      <c r="I16" s="28" t="s">
        <v>152</v>
      </c>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E3ACB-E924-463E-A4AF-5C1E5123FEBA}">
  <dimension ref="A1:Q68"/>
  <sheetViews>
    <sheetView workbookViewId="0">
      <selection activeCell="H41" sqref="H12:H41"/>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17" x14ac:dyDescent="0.25">
      <c r="A1" s="47" t="s">
        <v>94</v>
      </c>
      <c r="B1" s="47"/>
      <c r="C1" s="47"/>
      <c r="D1" s="47"/>
      <c r="E1" s="47"/>
      <c r="F1" s="47"/>
      <c r="G1" s="47"/>
      <c r="H1" s="11"/>
      <c r="I1" s="12"/>
    </row>
    <row r="2" spans="1:17" x14ac:dyDescent="0.15">
      <c r="A2" s="13"/>
      <c r="B2" s="13"/>
      <c r="C2" s="13">
        <v>2026</v>
      </c>
      <c r="D2" s="13">
        <v>2027</v>
      </c>
      <c r="E2" s="13">
        <v>2028</v>
      </c>
      <c r="F2" s="13">
        <v>2029</v>
      </c>
      <c r="G2" s="13">
        <v>2030</v>
      </c>
      <c r="H2" s="13">
        <v>2031</v>
      </c>
      <c r="I2" s="48"/>
    </row>
    <row r="3" spans="1:17" x14ac:dyDescent="0.15">
      <c r="A3" s="4"/>
      <c r="B3" s="14" t="s">
        <v>28</v>
      </c>
      <c r="C3" s="15">
        <v>2409.3440000000001</v>
      </c>
      <c r="D3" s="15">
        <v>5134.4009999999998</v>
      </c>
      <c r="E3" s="15">
        <v>7993.3010000000004</v>
      </c>
      <c r="F3" s="15">
        <v>11781.151</v>
      </c>
      <c r="G3" s="15">
        <v>15276.316000000001</v>
      </c>
      <c r="H3" s="15">
        <v>15276.316000000001</v>
      </c>
      <c r="I3" s="49"/>
    </row>
    <row r="4" spans="1:17" x14ac:dyDescent="0.15">
      <c r="A4" s="4"/>
      <c r="B4" s="16" t="s">
        <v>29</v>
      </c>
      <c r="C4" s="17">
        <v>-2406.5790000000002</v>
      </c>
      <c r="D4" s="17">
        <v>-2995.1390000000001</v>
      </c>
      <c r="E4" s="17">
        <v>-3196.0460000000003</v>
      </c>
      <c r="F4" s="17">
        <v>-4669.8410000000003</v>
      </c>
      <c r="G4" s="17">
        <v>-5395.1730000000007</v>
      </c>
      <c r="H4" s="17">
        <v>-2414.8970000000008</v>
      </c>
      <c r="I4" s="49"/>
      <c r="K4" s="31"/>
      <c r="L4" s="31"/>
      <c r="M4" s="31"/>
      <c r="N4" s="31"/>
      <c r="O4" s="31"/>
      <c r="P4" s="31"/>
      <c r="Q4" s="31"/>
    </row>
    <row r="5" spans="1:17" x14ac:dyDescent="0.15">
      <c r="A5" s="18"/>
      <c r="B5" s="18" t="s">
        <v>30</v>
      </c>
      <c r="C5" s="19">
        <v>-2406.5790000000002</v>
      </c>
      <c r="D5" s="19">
        <v>-2995.1390000000001</v>
      </c>
      <c r="E5" s="19">
        <v>-3196.0460000000003</v>
      </c>
      <c r="F5" s="19">
        <v>-4669.8410000000003</v>
      </c>
      <c r="G5" s="19">
        <v>-5395.1730000000007</v>
      </c>
      <c r="H5" s="19">
        <v>-2414.8970000000008</v>
      </c>
      <c r="I5" s="49"/>
    </row>
    <row r="6" spans="1:17" x14ac:dyDescent="0.15">
      <c r="A6" s="20"/>
      <c r="B6" s="21" t="s">
        <v>31</v>
      </c>
      <c r="C6" s="22">
        <v>2.7650000000000001</v>
      </c>
      <c r="D6" s="22">
        <v>2139.2620000000002</v>
      </c>
      <c r="E6" s="22">
        <v>4797.2550000000001</v>
      </c>
      <c r="F6" s="22">
        <v>7111.31</v>
      </c>
      <c r="G6" s="22">
        <v>9881.143</v>
      </c>
      <c r="H6" s="22">
        <v>12861.419</v>
      </c>
      <c r="I6" s="49"/>
    </row>
    <row r="7" spans="1:17" x14ac:dyDescent="0.25">
      <c r="A7" s="50" t="s">
        <v>174</v>
      </c>
      <c r="B7" s="50"/>
      <c r="C7" s="50"/>
      <c r="D7" s="50"/>
      <c r="E7" s="50"/>
      <c r="F7" s="50"/>
      <c r="G7" s="50"/>
      <c r="H7" s="50"/>
      <c r="I7" s="50"/>
    </row>
    <row r="8" spans="1:17" x14ac:dyDescent="0.25">
      <c r="A8" s="50"/>
      <c r="B8" s="50"/>
      <c r="C8" s="50"/>
      <c r="D8" s="50"/>
      <c r="E8" s="50"/>
      <c r="F8" s="50"/>
      <c r="G8" s="50"/>
      <c r="H8" s="50"/>
      <c r="I8" s="50"/>
    </row>
    <row r="9" spans="1:17" x14ac:dyDescent="0.25">
      <c r="A9" s="51"/>
      <c r="B9" s="51"/>
      <c r="C9" s="51"/>
      <c r="D9" s="51"/>
      <c r="E9" s="51"/>
      <c r="F9" s="51"/>
      <c r="G9" s="51"/>
      <c r="H9" s="51"/>
      <c r="I9" s="51"/>
    </row>
    <row r="10" spans="1:17" x14ac:dyDescent="0.15">
      <c r="A10" s="23"/>
      <c r="B10" s="52" t="s">
        <v>33</v>
      </c>
      <c r="C10" s="52"/>
      <c r="D10" s="52"/>
      <c r="E10" s="52"/>
      <c r="F10" s="52"/>
      <c r="G10" s="52"/>
      <c r="H10" s="52"/>
      <c r="I10" s="52"/>
    </row>
    <row r="11" spans="1:17" x14ac:dyDescent="0.15">
      <c r="A11" s="23"/>
      <c r="B11" s="24" t="s">
        <v>29</v>
      </c>
      <c r="C11" s="25">
        <f>SUM(C12:C41)</f>
        <v>-2406.5790000000002</v>
      </c>
      <c r="D11" s="25">
        <f t="shared" ref="D11:H11" si="0">SUM(D12:D41)</f>
        <v>-2995.1390000000001</v>
      </c>
      <c r="E11" s="25">
        <f t="shared" si="0"/>
        <v>-3196.0460000000003</v>
      </c>
      <c r="F11" s="25">
        <f t="shared" si="0"/>
        <v>-4669.8410000000003</v>
      </c>
      <c r="G11" s="25">
        <f t="shared" si="0"/>
        <v>-5395.1730000000007</v>
      </c>
      <c r="H11" s="25">
        <f t="shared" si="0"/>
        <v>-2414.8970000000008</v>
      </c>
      <c r="I11" s="26" t="s">
        <v>34</v>
      </c>
    </row>
    <row r="12" spans="1:17" ht="33.75" x14ac:dyDescent="0.25">
      <c r="A12" s="27" t="s">
        <v>35</v>
      </c>
      <c r="B12" s="4" t="s">
        <v>95</v>
      </c>
      <c r="C12" s="7">
        <v>0</v>
      </c>
      <c r="D12" s="7">
        <v>0</v>
      </c>
      <c r="E12" s="7">
        <v>0</v>
      </c>
      <c r="F12" s="7">
        <v>0</v>
      </c>
      <c r="G12" s="7">
        <v>0</v>
      </c>
      <c r="H12" s="7">
        <v>31.593</v>
      </c>
      <c r="I12" s="28" t="s">
        <v>96</v>
      </c>
    </row>
    <row r="13" spans="1:17" ht="56.25" x14ac:dyDescent="0.25">
      <c r="A13" s="27" t="s">
        <v>35</v>
      </c>
      <c r="B13" s="4" t="s">
        <v>97</v>
      </c>
      <c r="C13" s="7">
        <v>1.585</v>
      </c>
      <c r="D13" s="7">
        <v>0</v>
      </c>
      <c r="E13" s="7">
        <v>0</v>
      </c>
      <c r="F13" s="7">
        <v>0</v>
      </c>
      <c r="G13" s="7">
        <v>0</v>
      </c>
      <c r="H13" s="7">
        <v>0</v>
      </c>
      <c r="I13" s="28" t="s">
        <v>186</v>
      </c>
    </row>
    <row r="14" spans="1:17" x14ac:dyDescent="0.25">
      <c r="A14" s="27" t="s">
        <v>35</v>
      </c>
      <c r="B14" s="4" t="s">
        <v>98</v>
      </c>
      <c r="C14" s="7">
        <v>0</v>
      </c>
      <c r="D14" s="7">
        <v>-29.5</v>
      </c>
      <c r="E14" s="7">
        <v>5.8</v>
      </c>
      <c r="F14" s="7">
        <v>6.7</v>
      </c>
      <c r="G14" s="7">
        <v>9.5</v>
      </c>
      <c r="H14" s="7">
        <v>-71.8</v>
      </c>
      <c r="I14" s="28" t="s">
        <v>99</v>
      </c>
    </row>
    <row r="15" spans="1:17" ht="56.25" x14ac:dyDescent="0.25">
      <c r="A15" s="27" t="s">
        <v>35</v>
      </c>
      <c r="B15" s="4" t="s">
        <v>100</v>
      </c>
      <c r="C15" s="7">
        <v>-32.851999999999997</v>
      </c>
      <c r="D15" s="7">
        <v>-54.430000000000007</v>
      </c>
      <c r="E15" s="7">
        <v>-137.38300000000001</v>
      </c>
      <c r="F15" s="7">
        <v>-344.85599999999999</v>
      </c>
      <c r="G15" s="7">
        <v>-490.19200000000001</v>
      </c>
      <c r="H15" s="7">
        <v>-479.17900000000003</v>
      </c>
      <c r="I15" s="28" t="s">
        <v>101</v>
      </c>
    </row>
    <row r="16" spans="1:17" ht="22.5" x14ac:dyDescent="0.25">
      <c r="A16" s="27" t="s">
        <v>35</v>
      </c>
      <c r="B16" s="4" t="s">
        <v>102</v>
      </c>
      <c r="C16" s="7">
        <v>0</v>
      </c>
      <c r="D16" s="7">
        <v>-211.86599999999999</v>
      </c>
      <c r="E16" s="7">
        <v>-205.20399999999998</v>
      </c>
      <c r="F16" s="7">
        <v>-201.50799999999998</v>
      </c>
      <c r="G16" s="7">
        <v>-344.19799999999998</v>
      </c>
      <c r="H16" s="7">
        <v>-760.13900000000012</v>
      </c>
      <c r="I16" s="28" t="s">
        <v>103</v>
      </c>
    </row>
    <row r="17" spans="1:9" ht="45" x14ac:dyDescent="0.25">
      <c r="A17" s="27" t="s">
        <v>37</v>
      </c>
      <c r="B17" s="4" t="s">
        <v>39</v>
      </c>
      <c r="C17" s="7">
        <v>0</v>
      </c>
      <c r="D17" s="7">
        <v>903</v>
      </c>
      <c r="E17" s="7">
        <v>1391</v>
      </c>
      <c r="F17" s="7">
        <v>1391.518</v>
      </c>
      <c r="G17" s="7">
        <v>1391.518</v>
      </c>
      <c r="H17" s="7">
        <v>1391.518</v>
      </c>
      <c r="I17" s="28" t="s">
        <v>176</v>
      </c>
    </row>
    <row r="18" spans="1:9" ht="33.75" x14ac:dyDescent="0.25">
      <c r="A18" s="27" t="s">
        <v>37</v>
      </c>
      <c r="B18" s="4" t="s">
        <v>83</v>
      </c>
      <c r="C18" s="7">
        <v>0</v>
      </c>
      <c r="D18" s="7">
        <v>0</v>
      </c>
      <c r="E18" s="7">
        <v>0</v>
      </c>
      <c r="F18" s="7">
        <v>0</v>
      </c>
      <c r="G18" s="7">
        <v>0</v>
      </c>
      <c r="H18" s="7">
        <v>3472.0119999999997</v>
      </c>
      <c r="I18" s="28" t="s">
        <v>84</v>
      </c>
    </row>
    <row r="19" spans="1:9" ht="33.75" x14ac:dyDescent="0.25">
      <c r="A19" s="27" t="s">
        <v>37</v>
      </c>
      <c r="B19" s="4" t="s">
        <v>104</v>
      </c>
      <c r="C19" s="7">
        <v>0</v>
      </c>
      <c r="D19" s="7">
        <v>794</v>
      </c>
      <c r="E19" s="7">
        <v>709</v>
      </c>
      <c r="F19" s="7">
        <v>230</v>
      </c>
      <c r="G19" s="7">
        <v>230</v>
      </c>
      <c r="H19" s="7">
        <v>230</v>
      </c>
      <c r="I19" s="28" t="s">
        <v>105</v>
      </c>
    </row>
    <row r="20" spans="1:9" ht="22.5" x14ac:dyDescent="0.25">
      <c r="A20" s="27" t="s">
        <v>37</v>
      </c>
      <c r="B20" s="4" t="s">
        <v>106</v>
      </c>
      <c r="C20" s="7">
        <v>0</v>
      </c>
      <c r="D20" s="7">
        <v>400</v>
      </c>
      <c r="E20" s="7">
        <v>400</v>
      </c>
      <c r="F20" s="7">
        <v>0</v>
      </c>
      <c r="G20" s="7">
        <v>0</v>
      </c>
      <c r="H20" s="7">
        <v>0</v>
      </c>
      <c r="I20" s="28" t="s">
        <v>107</v>
      </c>
    </row>
    <row r="21" spans="1:9" ht="45" x14ac:dyDescent="0.25">
      <c r="A21" s="27" t="s">
        <v>37</v>
      </c>
      <c r="B21" s="4" t="s">
        <v>108</v>
      </c>
      <c r="C21" s="7">
        <v>0</v>
      </c>
      <c r="D21" s="7">
        <v>150</v>
      </c>
      <c r="E21" s="7">
        <v>0</v>
      </c>
      <c r="F21" s="7">
        <v>0</v>
      </c>
      <c r="G21" s="7">
        <v>0</v>
      </c>
      <c r="H21" s="7">
        <v>0</v>
      </c>
      <c r="I21" s="28" t="s">
        <v>109</v>
      </c>
    </row>
    <row r="22" spans="1:9" ht="22.5" x14ac:dyDescent="0.25">
      <c r="A22" s="27" t="s">
        <v>37</v>
      </c>
      <c r="B22" s="4" t="s">
        <v>110</v>
      </c>
      <c r="C22" s="7">
        <v>0</v>
      </c>
      <c r="D22" s="7">
        <v>-200</v>
      </c>
      <c r="E22" s="7">
        <v>-100</v>
      </c>
      <c r="F22" s="7">
        <v>300</v>
      </c>
      <c r="G22" s="7">
        <v>0</v>
      </c>
      <c r="H22" s="7">
        <v>0</v>
      </c>
      <c r="I22" s="28" t="s">
        <v>111</v>
      </c>
    </row>
    <row r="23" spans="1:9" ht="22.5" x14ac:dyDescent="0.25">
      <c r="A23" s="27" t="s">
        <v>37</v>
      </c>
      <c r="B23" s="4" t="s">
        <v>112</v>
      </c>
      <c r="C23" s="7">
        <v>0</v>
      </c>
      <c r="D23" s="7">
        <v>13.734999999999999</v>
      </c>
      <c r="E23" s="7">
        <v>13.734999999999999</v>
      </c>
      <c r="F23" s="7">
        <v>0</v>
      </c>
      <c r="G23" s="7">
        <v>0</v>
      </c>
      <c r="H23" s="7">
        <v>0</v>
      </c>
      <c r="I23" s="28" t="s">
        <v>113</v>
      </c>
    </row>
    <row r="24" spans="1:9" ht="67.5" x14ac:dyDescent="0.25">
      <c r="A24" s="27" t="s">
        <v>37</v>
      </c>
      <c r="B24" s="4" t="s">
        <v>114</v>
      </c>
      <c r="C24" s="7">
        <v>0</v>
      </c>
      <c r="D24" s="7">
        <v>2.8</v>
      </c>
      <c r="E24" s="7">
        <v>-9</v>
      </c>
      <c r="F24" s="7">
        <v>6.2</v>
      </c>
      <c r="G24" s="7">
        <v>0</v>
      </c>
      <c r="H24" s="7">
        <v>0</v>
      </c>
      <c r="I24" s="28" t="s">
        <v>115</v>
      </c>
    </row>
    <row r="25" spans="1:9" ht="56.25" x14ac:dyDescent="0.25">
      <c r="A25" s="27" t="s">
        <v>37</v>
      </c>
      <c r="B25" s="4" t="s">
        <v>116</v>
      </c>
      <c r="C25" s="7">
        <v>-1.585</v>
      </c>
      <c r="D25" s="7">
        <v>0</v>
      </c>
      <c r="E25" s="7">
        <v>0</v>
      </c>
      <c r="F25" s="7">
        <v>0</v>
      </c>
      <c r="G25" s="7">
        <v>0</v>
      </c>
      <c r="H25" s="7">
        <v>0</v>
      </c>
      <c r="I25" s="28" t="s">
        <v>186</v>
      </c>
    </row>
    <row r="26" spans="1:9" ht="22.5" x14ac:dyDescent="0.25">
      <c r="A26" s="27" t="s">
        <v>37</v>
      </c>
      <c r="B26" s="4" t="s">
        <v>117</v>
      </c>
      <c r="C26" s="7">
        <v>0</v>
      </c>
      <c r="D26" s="7">
        <v>-8.4</v>
      </c>
      <c r="E26" s="7">
        <v>-4.5999999999999996</v>
      </c>
      <c r="F26" s="7">
        <v>0</v>
      </c>
      <c r="G26" s="7">
        <v>0</v>
      </c>
      <c r="H26" s="7">
        <v>0</v>
      </c>
      <c r="I26" s="28" t="s">
        <v>192</v>
      </c>
    </row>
    <row r="27" spans="1:9" ht="33.75" x14ac:dyDescent="0.25">
      <c r="A27" s="27" t="s">
        <v>37</v>
      </c>
      <c r="B27" s="4" t="s">
        <v>118</v>
      </c>
      <c r="C27" s="7">
        <v>0</v>
      </c>
      <c r="D27" s="7">
        <v>-13.734999999999999</v>
      </c>
      <c r="E27" s="7">
        <v>-13.734999999999999</v>
      </c>
      <c r="F27" s="7">
        <v>0</v>
      </c>
      <c r="G27" s="7">
        <v>0</v>
      </c>
      <c r="H27" s="7">
        <v>0</v>
      </c>
      <c r="I27" s="28" t="s">
        <v>119</v>
      </c>
    </row>
    <row r="28" spans="1:9" ht="22.5" x14ac:dyDescent="0.25">
      <c r="A28" s="27" t="s">
        <v>37</v>
      </c>
      <c r="B28" s="4" t="s">
        <v>120</v>
      </c>
      <c r="C28" s="7">
        <v>0</v>
      </c>
      <c r="D28" s="7">
        <v>-3.6</v>
      </c>
      <c r="E28" s="7">
        <v>-8.1</v>
      </c>
      <c r="F28" s="7">
        <v>-8.1</v>
      </c>
      <c r="G28" s="7">
        <v>-8.1</v>
      </c>
      <c r="H28" s="7">
        <v>-8.1</v>
      </c>
      <c r="I28" s="28" t="s">
        <v>121</v>
      </c>
    </row>
    <row r="29" spans="1:9" ht="22.5" x14ac:dyDescent="0.25">
      <c r="A29" s="27" t="s">
        <v>37</v>
      </c>
      <c r="B29" s="4" t="s">
        <v>122</v>
      </c>
      <c r="C29" s="7">
        <v>-0.2</v>
      </c>
      <c r="D29" s="7">
        <v>-2.1270000000000002</v>
      </c>
      <c r="E29" s="7">
        <v>-9.661999999999999</v>
      </c>
      <c r="F29" s="7">
        <v>-13.5</v>
      </c>
      <c r="G29" s="7">
        <v>-16.068000000000001</v>
      </c>
      <c r="H29" s="7">
        <v>-16.067999999999998</v>
      </c>
      <c r="I29" s="28" t="s">
        <v>123</v>
      </c>
    </row>
    <row r="30" spans="1:9" ht="157.5" x14ac:dyDescent="0.25">
      <c r="A30" s="27" t="s">
        <v>37</v>
      </c>
      <c r="B30" s="4" t="s">
        <v>124</v>
      </c>
      <c r="C30" s="7">
        <v>0</v>
      </c>
      <c r="D30" s="7">
        <v>-45</v>
      </c>
      <c r="E30" s="7">
        <v>-45</v>
      </c>
      <c r="F30" s="7">
        <v>0</v>
      </c>
      <c r="G30" s="7">
        <v>0</v>
      </c>
      <c r="H30" s="7">
        <v>0</v>
      </c>
      <c r="I30" s="28" t="s">
        <v>125</v>
      </c>
    </row>
    <row r="31" spans="1:9" ht="22.5" x14ac:dyDescent="0.25">
      <c r="A31" s="27" t="s">
        <v>37</v>
      </c>
      <c r="B31" s="4" t="s">
        <v>126</v>
      </c>
      <c r="C31" s="7">
        <v>0</v>
      </c>
      <c r="D31" s="7">
        <v>0</v>
      </c>
      <c r="E31" s="7">
        <v>0</v>
      </c>
      <c r="F31" s="7">
        <v>-110</v>
      </c>
      <c r="G31" s="7">
        <v>-10</v>
      </c>
      <c r="H31" s="7">
        <v>-10</v>
      </c>
      <c r="I31" s="28" t="s">
        <v>127</v>
      </c>
    </row>
    <row r="32" spans="1:9" ht="33.75" x14ac:dyDescent="0.25">
      <c r="A32" s="27" t="s">
        <v>37</v>
      </c>
      <c r="B32" s="4" t="s">
        <v>128</v>
      </c>
      <c r="C32" s="7">
        <v>0</v>
      </c>
      <c r="D32" s="7">
        <v>0</v>
      </c>
      <c r="E32" s="7">
        <v>0</v>
      </c>
      <c r="F32" s="7">
        <v>0</v>
      </c>
      <c r="G32" s="7">
        <v>-110</v>
      </c>
      <c r="H32" s="7">
        <v>-110</v>
      </c>
      <c r="I32" s="28" t="s">
        <v>129</v>
      </c>
    </row>
    <row r="33" spans="1:9" ht="33.75" x14ac:dyDescent="0.25">
      <c r="A33" s="29" t="s">
        <v>37</v>
      </c>
      <c r="B33" s="4" t="s">
        <v>130</v>
      </c>
      <c r="C33" s="7">
        <v>0</v>
      </c>
      <c r="D33" s="7">
        <v>0</v>
      </c>
      <c r="E33" s="7">
        <v>0</v>
      </c>
      <c r="F33" s="7">
        <v>-85</v>
      </c>
      <c r="G33" s="7">
        <v>-85</v>
      </c>
      <c r="H33" s="7">
        <v>-85</v>
      </c>
      <c r="I33" s="28" t="s">
        <v>131</v>
      </c>
    </row>
    <row r="34" spans="1:9" ht="22.5" x14ac:dyDescent="0.25">
      <c r="A34" s="29" t="s">
        <v>37</v>
      </c>
      <c r="B34" s="4" t="s">
        <v>132</v>
      </c>
      <c r="C34" s="7">
        <v>0</v>
      </c>
      <c r="D34" s="7">
        <v>0</v>
      </c>
      <c r="E34" s="7">
        <v>0</v>
      </c>
      <c r="F34" s="7">
        <v>-150</v>
      </c>
      <c r="G34" s="7">
        <v>-150</v>
      </c>
      <c r="H34" s="7">
        <v>-150</v>
      </c>
      <c r="I34" s="28" t="s">
        <v>133</v>
      </c>
    </row>
    <row r="35" spans="1:9" ht="45" x14ac:dyDescent="0.25">
      <c r="A35" s="29" t="s">
        <v>37</v>
      </c>
      <c r="B35" s="4" t="s">
        <v>134</v>
      </c>
      <c r="C35" s="7">
        <v>0</v>
      </c>
      <c r="D35" s="7">
        <v>0</v>
      </c>
      <c r="E35" s="7">
        <v>-35</v>
      </c>
      <c r="F35" s="7">
        <v>-115</v>
      </c>
      <c r="G35" s="7">
        <v>-150</v>
      </c>
      <c r="H35" s="7">
        <v>-150</v>
      </c>
      <c r="I35" s="28" t="s">
        <v>135</v>
      </c>
    </row>
    <row r="36" spans="1:9" ht="22.5" x14ac:dyDescent="0.25">
      <c r="A36" s="29" t="s">
        <v>37</v>
      </c>
      <c r="B36" s="4" t="s">
        <v>136</v>
      </c>
      <c r="C36" s="7">
        <v>0</v>
      </c>
      <c r="D36" s="7">
        <v>0</v>
      </c>
      <c r="E36" s="7">
        <v>0</v>
      </c>
      <c r="F36" s="7">
        <v>-112</v>
      </c>
      <c r="G36" s="7">
        <v>-198</v>
      </c>
      <c r="H36" s="7">
        <v>-266</v>
      </c>
      <c r="I36" s="28" t="s">
        <v>191</v>
      </c>
    </row>
    <row r="37" spans="1:9" x14ac:dyDescent="0.25">
      <c r="A37" s="29" t="s">
        <v>37</v>
      </c>
      <c r="B37" s="4" t="s">
        <v>137</v>
      </c>
      <c r="C37" s="7">
        <v>0</v>
      </c>
      <c r="D37" s="7">
        <v>15</v>
      </c>
      <c r="E37" s="7">
        <v>15</v>
      </c>
      <c r="F37" s="7">
        <v>-225</v>
      </c>
      <c r="G37" s="7">
        <v>-225</v>
      </c>
      <c r="H37" s="7">
        <v>-225</v>
      </c>
      <c r="I37" s="28" t="s">
        <v>138</v>
      </c>
    </row>
    <row r="38" spans="1:9" ht="90" x14ac:dyDescent="0.25">
      <c r="A38" s="29" t="s">
        <v>37</v>
      </c>
      <c r="B38" s="4" t="s">
        <v>139</v>
      </c>
      <c r="C38" s="7">
        <v>0</v>
      </c>
      <c r="D38" s="7">
        <v>0</v>
      </c>
      <c r="E38" s="7">
        <v>-318</v>
      </c>
      <c r="F38" s="7">
        <v>-318</v>
      </c>
      <c r="G38" s="7">
        <v>-318</v>
      </c>
      <c r="H38" s="7">
        <v>-318</v>
      </c>
      <c r="I38" s="28" t="s">
        <v>178</v>
      </c>
    </row>
    <row r="39" spans="1:9" ht="45" x14ac:dyDescent="0.25">
      <c r="A39" s="29" t="s">
        <v>37</v>
      </c>
      <c r="B39" s="4" t="s">
        <v>140</v>
      </c>
      <c r="C39" s="7">
        <v>0</v>
      </c>
      <c r="D39" s="7">
        <v>-583.5</v>
      </c>
      <c r="E39" s="7">
        <v>-618.79999999999995</v>
      </c>
      <c r="F39" s="7">
        <v>-619.70000000000005</v>
      </c>
      <c r="G39" s="7">
        <v>-622.5</v>
      </c>
      <c r="H39" s="7">
        <v>-592.29999999999995</v>
      </c>
      <c r="I39" s="28" t="s">
        <v>141</v>
      </c>
    </row>
    <row r="40" spans="1:9" ht="33.75" x14ac:dyDescent="0.25">
      <c r="A40" s="29" t="s">
        <v>37</v>
      </c>
      <c r="B40" s="4" t="s">
        <v>142</v>
      </c>
      <c r="C40" s="7">
        <v>0</v>
      </c>
      <c r="D40" s="7">
        <v>-1698</v>
      </c>
      <c r="E40" s="7">
        <v>-1782</v>
      </c>
      <c r="F40" s="7">
        <v>-1882</v>
      </c>
      <c r="G40" s="7">
        <v>-1882</v>
      </c>
      <c r="H40" s="7">
        <v>-1882</v>
      </c>
      <c r="I40" s="28" t="s">
        <v>143</v>
      </c>
    </row>
    <row r="41" spans="1:9" x14ac:dyDescent="0.25">
      <c r="A41" s="29" t="s">
        <v>37</v>
      </c>
      <c r="B41" s="4" t="s">
        <v>181</v>
      </c>
      <c r="C41" s="7">
        <v>-2373.527</v>
      </c>
      <c r="D41" s="7">
        <v>-2423.5160000000001</v>
      </c>
      <c r="E41" s="7">
        <v>-2444.0970000000002</v>
      </c>
      <c r="F41" s="7">
        <v>-2419.5950000000003</v>
      </c>
      <c r="G41" s="7">
        <v>-2417.1330000000003</v>
      </c>
      <c r="H41" s="7">
        <v>-2416.4340000000002</v>
      </c>
      <c r="I41" s="28" t="s">
        <v>182</v>
      </c>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F403E-7E76-48CC-86E5-E340112A5F90}">
  <dimension ref="A1:I68"/>
  <sheetViews>
    <sheetView workbookViewId="0">
      <selection activeCell="H12" sqref="H12:H1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153</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3442.6689999999999</v>
      </c>
      <c r="D3" s="15">
        <v>1583.175</v>
      </c>
      <c r="E3" s="15">
        <v>1600.5329999999999</v>
      </c>
      <c r="F3" s="15">
        <v>1616.837</v>
      </c>
      <c r="G3" s="15">
        <v>1675.4369999999999</v>
      </c>
      <c r="H3" s="15">
        <v>1675.4369999999999</v>
      </c>
      <c r="I3" s="49"/>
    </row>
    <row r="4" spans="1:9" x14ac:dyDescent="0.15">
      <c r="A4" s="4"/>
      <c r="B4" s="16" t="s">
        <v>29</v>
      </c>
      <c r="C4" s="17">
        <v>0</v>
      </c>
      <c r="D4" s="17">
        <v>2464</v>
      </c>
      <c r="E4" s="17">
        <v>2448.9</v>
      </c>
      <c r="F4" s="17">
        <v>2510.1</v>
      </c>
      <c r="G4" s="17">
        <v>2605.1</v>
      </c>
      <c r="H4" s="17">
        <v>2754.5630000000001</v>
      </c>
      <c r="I4" s="49"/>
    </row>
    <row r="5" spans="1:9" x14ac:dyDescent="0.15">
      <c r="A5" s="18"/>
      <c r="B5" s="18" t="s">
        <v>30</v>
      </c>
      <c r="C5" s="19">
        <v>0</v>
      </c>
      <c r="D5" s="19">
        <v>2464</v>
      </c>
      <c r="E5" s="19">
        <v>2448.9</v>
      </c>
      <c r="F5" s="19">
        <v>2510.1</v>
      </c>
      <c r="G5" s="19">
        <v>2605.1</v>
      </c>
      <c r="H5" s="19">
        <v>2754.5630000000001</v>
      </c>
      <c r="I5" s="49"/>
    </row>
    <row r="6" spans="1:9" x14ac:dyDescent="0.15">
      <c r="A6" s="20"/>
      <c r="B6" s="21" t="s">
        <v>31</v>
      </c>
      <c r="C6" s="22">
        <v>3442.6689999999999</v>
      </c>
      <c r="D6" s="22">
        <v>4047.1750000000002</v>
      </c>
      <c r="E6" s="22">
        <v>4049.433</v>
      </c>
      <c r="F6" s="22">
        <v>4126.9369999999999</v>
      </c>
      <c r="G6" s="22">
        <v>4280.5370000000003</v>
      </c>
      <c r="H6" s="22">
        <v>4430</v>
      </c>
      <c r="I6" s="49"/>
    </row>
    <row r="7" spans="1:9" x14ac:dyDescent="0.25">
      <c r="A7" s="50" t="s">
        <v>195</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0</v>
      </c>
      <c r="D11" s="25">
        <v>2464</v>
      </c>
      <c r="E11" s="25">
        <v>2448.9</v>
      </c>
      <c r="F11" s="25">
        <v>2510.1</v>
      </c>
      <c r="G11" s="25">
        <v>2605.1</v>
      </c>
      <c r="H11" s="25">
        <v>2754.5630000000001</v>
      </c>
      <c r="I11" s="26" t="s">
        <v>34</v>
      </c>
    </row>
    <row r="12" spans="1:9" ht="45" x14ac:dyDescent="0.25">
      <c r="A12" s="27" t="s">
        <v>35</v>
      </c>
      <c r="B12" s="4" t="s">
        <v>154</v>
      </c>
      <c r="C12" s="7">
        <v>0</v>
      </c>
      <c r="D12" s="7">
        <v>62.5</v>
      </c>
      <c r="E12" s="7">
        <v>64.900000000000006</v>
      </c>
      <c r="F12" s="7">
        <v>66.099999999999994</v>
      </c>
      <c r="G12" s="7">
        <v>68.5</v>
      </c>
      <c r="H12" s="7">
        <v>71.5</v>
      </c>
      <c r="I12" s="28" t="s">
        <v>155</v>
      </c>
    </row>
    <row r="13" spans="1:9" ht="22.5" x14ac:dyDescent="0.25">
      <c r="A13" s="27" t="s">
        <v>35</v>
      </c>
      <c r="B13" s="4" t="s">
        <v>156</v>
      </c>
      <c r="C13" s="7">
        <v>0</v>
      </c>
      <c r="D13" s="7">
        <v>2.2000000000000002</v>
      </c>
      <c r="E13" s="7">
        <v>0.8</v>
      </c>
      <c r="F13" s="7">
        <v>-1.3</v>
      </c>
      <c r="G13" s="7">
        <v>-0.2</v>
      </c>
      <c r="H13" s="7">
        <v>-1.7</v>
      </c>
      <c r="I13" s="28" t="s">
        <v>157</v>
      </c>
    </row>
    <row r="14" spans="1:9" ht="22.5" x14ac:dyDescent="0.25">
      <c r="A14" s="27" t="s">
        <v>35</v>
      </c>
      <c r="B14" s="4" t="s">
        <v>158</v>
      </c>
      <c r="C14" s="7">
        <v>0</v>
      </c>
      <c r="D14" s="7">
        <v>-40.9</v>
      </c>
      <c r="E14" s="7">
        <v>-41.4</v>
      </c>
      <c r="F14" s="7">
        <v>-42.6</v>
      </c>
      <c r="G14" s="7">
        <v>-44.4</v>
      </c>
      <c r="H14" s="7">
        <v>-83</v>
      </c>
      <c r="I14" s="28" t="s">
        <v>159</v>
      </c>
    </row>
    <row r="15" spans="1:9" ht="101.25" x14ac:dyDescent="0.25">
      <c r="A15" s="27" t="s">
        <v>37</v>
      </c>
      <c r="B15" s="4" t="s">
        <v>160</v>
      </c>
      <c r="C15" s="7">
        <v>0</v>
      </c>
      <c r="D15" s="7">
        <v>2007</v>
      </c>
      <c r="E15" s="7">
        <v>2144</v>
      </c>
      <c r="F15" s="7">
        <v>2245</v>
      </c>
      <c r="G15" s="7">
        <v>2340</v>
      </c>
      <c r="H15" s="7">
        <v>2435</v>
      </c>
      <c r="I15" s="28" t="s">
        <v>194</v>
      </c>
    </row>
    <row r="16" spans="1:9" ht="45" x14ac:dyDescent="0.25">
      <c r="A16" s="27" t="s">
        <v>37</v>
      </c>
      <c r="B16" s="4" t="s">
        <v>140</v>
      </c>
      <c r="C16" s="7">
        <v>0</v>
      </c>
      <c r="D16" s="7">
        <v>436.5</v>
      </c>
      <c r="E16" s="7">
        <v>406.2</v>
      </c>
      <c r="F16" s="7">
        <v>410.3</v>
      </c>
      <c r="G16" s="7">
        <v>412.5</v>
      </c>
      <c r="H16" s="7">
        <v>447.7</v>
      </c>
      <c r="I16" s="28" t="s">
        <v>161</v>
      </c>
    </row>
    <row r="17" spans="1:9" ht="33.75" x14ac:dyDescent="0.25">
      <c r="A17" s="27" t="s">
        <v>37</v>
      </c>
      <c r="B17" s="4" t="s">
        <v>83</v>
      </c>
      <c r="C17" s="7">
        <v>0</v>
      </c>
      <c r="D17" s="7">
        <v>0</v>
      </c>
      <c r="E17" s="7">
        <v>0</v>
      </c>
      <c r="F17" s="7">
        <v>0</v>
      </c>
      <c r="G17" s="7">
        <v>0</v>
      </c>
      <c r="H17" s="7">
        <v>59.063000000000002</v>
      </c>
      <c r="I17" s="28" t="s">
        <v>84</v>
      </c>
    </row>
    <row r="18" spans="1:9" ht="22.5" x14ac:dyDescent="0.25">
      <c r="A18" s="27" t="s">
        <v>37</v>
      </c>
      <c r="B18" s="4" t="s">
        <v>162</v>
      </c>
      <c r="C18" s="7">
        <v>0</v>
      </c>
      <c r="D18" s="7">
        <v>-3.3</v>
      </c>
      <c r="E18" s="7">
        <v>-7.6</v>
      </c>
      <c r="F18" s="7">
        <v>-49.4</v>
      </c>
      <c r="G18" s="7">
        <v>-53.3</v>
      </c>
      <c r="H18" s="7">
        <v>-56</v>
      </c>
      <c r="I18" s="28" t="s">
        <v>193</v>
      </c>
    </row>
    <row r="19" spans="1:9" ht="45" x14ac:dyDescent="0.25">
      <c r="A19" s="27" t="s">
        <v>37</v>
      </c>
      <c r="B19" s="4" t="s">
        <v>139</v>
      </c>
      <c r="C19" s="7">
        <v>0</v>
      </c>
      <c r="D19" s="7">
        <v>0</v>
      </c>
      <c r="E19" s="7">
        <v>-118</v>
      </c>
      <c r="F19" s="7">
        <v>-118</v>
      </c>
      <c r="G19" s="7">
        <v>-118</v>
      </c>
      <c r="H19" s="7">
        <v>-118</v>
      </c>
      <c r="I19" s="28" t="s">
        <v>163</v>
      </c>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6DDD4-D5F7-4ACE-A1DA-B69E05B32CF9}">
  <dimension ref="A1:I69"/>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40</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1059.7080000000001</v>
      </c>
      <c r="D3" s="15">
        <v>1176.1980000000001</v>
      </c>
      <c r="E3" s="15">
        <v>1233.1859999999999</v>
      </c>
      <c r="F3" s="15">
        <v>1233.1859999999999</v>
      </c>
      <c r="G3" s="15">
        <v>1233.1859999999999</v>
      </c>
      <c r="H3" s="15">
        <v>1233.1859999999999</v>
      </c>
      <c r="I3" s="49"/>
    </row>
    <row r="4" spans="1:9" x14ac:dyDescent="0.15">
      <c r="A4" s="4"/>
      <c r="B4" s="16" t="s">
        <v>29</v>
      </c>
      <c r="C4" s="17">
        <v>-8.6329999999999991</v>
      </c>
      <c r="D4" s="17">
        <v>-21.105</v>
      </c>
      <c r="E4" s="17">
        <v>-27.015999999999998</v>
      </c>
      <c r="F4" s="17">
        <v>-27.023</v>
      </c>
      <c r="G4" s="17">
        <v>-27.023</v>
      </c>
      <c r="H4" s="17">
        <v>-27.023</v>
      </c>
      <c r="I4" s="49"/>
    </row>
    <row r="5" spans="1:9" x14ac:dyDescent="0.15">
      <c r="A5" s="18"/>
      <c r="B5" s="18" t="s">
        <v>30</v>
      </c>
      <c r="C5" s="19">
        <v>-8.6329999999999991</v>
      </c>
      <c r="D5" s="19">
        <v>-21.105</v>
      </c>
      <c r="E5" s="19">
        <v>-27.015999999999998</v>
      </c>
      <c r="F5" s="19">
        <v>-27.023</v>
      </c>
      <c r="G5" s="19">
        <v>-27.023</v>
      </c>
      <c r="H5" s="19">
        <v>-27.023</v>
      </c>
      <c r="I5" s="49"/>
    </row>
    <row r="6" spans="1:9" x14ac:dyDescent="0.15">
      <c r="A6" s="20"/>
      <c r="B6" s="21" t="s">
        <v>31</v>
      </c>
      <c r="C6" s="22">
        <v>1051.075</v>
      </c>
      <c r="D6" s="22">
        <v>1155.0930000000001</v>
      </c>
      <c r="E6" s="22">
        <v>1206.1699999999998</v>
      </c>
      <c r="F6" s="22">
        <v>1206.163</v>
      </c>
      <c r="G6" s="22">
        <v>1206.163</v>
      </c>
      <c r="H6" s="22">
        <v>1206.163</v>
      </c>
      <c r="I6" s="49"/>
    </row>
    <row r="7" spans="1:9" x14ac:dyDescent="0.25">
      <c r="A7" s="50" t="s">
        <v>41</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-8.6329999999999956</v>
      </c>
      <c r="D11" s="25">
        <v>-21.104999999999997</v>
      </c>
      <c r="E11" s="25">
        <v>-27.015999999999998</v>
      </c>
      <c r="F11" s="25">
        <v>-27.022999999999996</v>
      </c>
      <c r="G11" s="25">
        <v>-27.022999999999996</v>
      </c>
      <c r="H11" s="25">
        <v>-27.022999999999996</v>
      </c>
      <c r="I11" s="26" t="s">
        <v>34</v>
      </c>
    </row>
    <row r="12" spans="1:9" ht="56.25" x14ac:dyDescent="0.25">
      <c r="A12" s="27" t="s">
        <v>35</v>
      </c>
      <c r="B12" s="4" t="s">
        <v>36</v>
      </c>
      <c r="C12" s="7">
        <v>-46.91</v>
      </c>
      <c r="D12" s="7">
        <v>-46.91</v>
      </c>
      <c r="E12" s="7">
        <v>-46.91</v>
      </c>
      <c r="F12" s="7">
        <v>-46.91</v>
      </c>
      <c r="G12" s="7">
        <v>-46.91</v>
      </c>
      <c r="H12" s="7">
        <v>-46.91</v>
      </c>
      <c r="I12" s="28" t="s">
        <v>169</v>
      </c>
    </row>
    <row r="13" spans="1:9" x14ac:dyDescent="0.25">
      <c r="A13" s="27" t="s">
        <v>37</v>
      </c>
      <c r="B13" s="4" t="s">
        <v>181</v>
      </c>
      <c r="C13" s="7">
        <v>38.277000000000001</v>
      </c>
      <c r="D13" s="7">
        <v>42.484000000000002</v>
      </c>
      <c r="E13" s="7">
        <v>44.542999999999999</v>
      </c>
      <c r="F13" s="7">
        <v>44.542999999999999</v>
      </c>
      <c r="G13" s="7">
        <v>44.542999999999999</v>
      </c>
      <c r="H13" s="7">
        <v>44.542999999999999</v>
      </c>
      <c r="I13" s="28" t="s">
        <v>182</v>
      </c>
    </row>
    <row r="14" spans="1:9" ht="56.25" x14ac:dyDescent="0.25">
      <c r="A14" s="27" t="s">
        <v>37</v>
      </c>
      <c r="B14" s="4" t="s">
        <v>38</v>
      </c>
      <c r="C14" s="7">
        <v>0</v>
      </c>
      <c r="D14" s="7">
        <v>-2.35</v>
      </c>
      <c r="E14" s="7">
        <v>-2.35</v>
      </c>
      <c r="F14" s="7">
        <v>-2.35</v>
      </c>
      <c r="G14" s="7">
        <v>-2.35</v>
      </c>
      <c r="H14" s="7">
        <v>-2.35</v>
      </c>
      <c r="I14" s="28" t="s">
        <v>187</v>
      </c>
    </row>
    <row r="15" spans="1:9" ht="45" x14ac:dyDescent="0.25">
      <c r="A15" s="27" t="s">
        <v>37</v>
      </c>
      <c r="B15" s="4" t="s">
        <v>39</v>
      </c>
      <c r="C15" s="7">
        <v>0</v>
      </c>
      <c r="D15" s="7">
        <v>-14.329000000000001</v>
      </c>
      <c r="E15" s="7">
        <v>-22.298999999999999</v>
      </c>
      <c r="F15" s="7">
        <v>-22.306000000000001</v>
      </c>
      <c r="G15" s="7">
        <v>-22.306000000000001</v>
      </c>
      <c r="H15" s="7">
        <v>-22.306000000000001</v>
      </c>
      <c r="I15" s="28" t="s">
        <v>176</v>
      </c>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row r="69" spans="1:9" x14ac:dyDescent="0.25">
      <c r="A69" s="38"/>
      <c r="B69" s="38"/>
      <c r="C69" s="38"/>
      <c r="D69" s="38"/>
      <c r="E69" s="38"/>
      <c r="F69" s="38"/>
      <c r="G69" s="38"/>
      <c r="H69" s="38"/>
      <c r="I69" s="40"/>
    </row>
  </sheetData>
  <mergeCells count="5">
    <mergeCell ref="A1:G1"/>
    <mergeCell ref="I2:I4"/>
    <mergeCell ref="I5:I6"/>
    <mergeCell ref="A7:I9"/>
    <mergeCell ref="B10:I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D337-C29A-4965-B4C3-E701F7475E24}">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42</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1040.9559999999999</v>
      </c>
      <c r="D3" s="15">
        <v>1059.0119999999999</v>
      </c>
      <c r="E3" s="15">
        <v>1062.2919999999999</v>
      </c>
      <c r="F3" s="15">
        <v>1062.2919999999999</v>
      </c>
      <c r="G3" s="15">
        <v>1062.2919999999999</v>
      </c>
      <c r="H3" s="15">
        <v>1062.2919999999999</v>
      </c>
      <c r="I3" s="49"/>
    </row>
    <row r="4" spans="1:9" x14ac:dyDescent="0.15">
      <c r="A4" s="4"/>
      <c r="B4" s="16" t="s">
        <v>29</v>
      </c>
      <c r="C4" s="17">
        <v>30.245999999999999</v>
      </c>
      <c r="D4" s="17">
        <v>13.125</v>
      </c>
      <c r="E4" s="17">
        <v>4.0220000000000002</v>
      </c>
      <c r="F4" s="17">
        <v>4.0140000000000002</v>
      </c>
      <c r="G4" s="17">
        <v>4.0140000000000002</v>
      </c>
      <c r="H4" s="17">
        <v>4.0140000000000002</v>
      </c>
      <c r="I4" s="49"/>
    </row>
    <row r="5" spans="1:9" x14ac:dyDescent="0.15">
      <c r="A5" s="18"/>
      <c r="B5" s="18" t="s">
        <v>30</v>
      </c>
      <c r="C5" s="19">
        <v>30.245999999999999</v>
      </c>
      <c r="D5" s="19">
        <v>13.125</v>
      </c>
      <c r="E5" s="19">
        <v>4.0220000000000002</v>
      </c>
      <c r="F5" s="19">
        <v>4.0140000000000002</v>
      </c>
      <c r="G5" s="19">
        <v>4.0140000000000002</v>
      </c>
      <c r="H5" s="19">
        <v>4.0140000000000002</v>
      </c>
      <c r="I5" s="49"/>
    </row>
    <row r="6" spans="1:9" x14ac:dyDescent="0.15">
      <c r="A6" s="20"/>
      <c r="B6" s="21" t="s">
        <v>31</v>
      </c>
      <c r="C6" s="22">
        <v>1071.202</v>
      </c>
      <c r="D6" s="22">
        <v>1072.1369999999999</v>
      </c>
      <c r="E6" s="22">
        <v>1066.3139999999999</v>
      </c>
      <c r="F6" s="22">
        <v>1066.3059999999998</v>
      </c>
      <c r="G6" s="22">
        <v>1066.3059999999998</v>
      </c>
      <c r="H6" s="22">
        <v>1066.3059999999998</v>
      </c>
      <c r="I6" s="49"/>
    </row>
    <row r="7" spans="1:9" x14ac:dyDescent="0.25">
      <c r="A7" s="50" t="s">
        <v>43</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30.246000000000002</v>
      </c>
      <c r="D11" s="25">
        <v>13.125</v>
      </c>
      <c r="E11" s="25">
        <v>4.022000000000002</v>
      </c>
      <c r="F11" s="25">
        <v>4.0140000000000029</v>
      </c>
      <c r="G11" s="25">
        <v>4.0140000000000029</v>
      </c>
      <c r="H11" s="25">
        <v>4.0140000000000029</v>
      </c>
      <c r="I11" s="26" t="s">
        <v>34</v>
      </c>
    </row>
    <row r="12" spans="1:9" ht="22.5" x14ac:dyDescent="0.25">
      <c r="A12" s="27" t="s">
        <v>35</v>
      </c>
      <c r="B12" s="4" t="s">
        <v>36</v>
      </c>
      <c r="C12" s="7">
        <v>-6.1769999999999996</v>
      </c>
      <c r="D12" s="7">
        <v>-6.1769999999999996</v>
      </c>
      <c r="E12" s="7">
        <v>-6.1769999999999996</v>
      </c>
      <c r="F12" s="7">
        <v>-6.1769999999999996</v>
      </c>
      <c r="G12" s="7">
        <v>-6.1769999999999996</v>
      </c>
      <c r="H12" s="7">
        <v>-6.1769999999999996</v>
      </c>
      <c r="I12" s="28" t="s">
        <v>166</v>
      </c>
    </row>
    <row r="13" spans="1:9" x14ac:dyDescent="0.25">
      <c r="A13" s="27" t="s">
        <v>37</v>
      </c>
      <c r="B13" s="4" t="s">
        <v>181</v>
      </c>
      <c r="C13" s="7">
        <v>36.423000000000002</v>
      </c>
      <c r="D13" s="7">
        <v>37.055</v>
      </c>
      <c r="E13" s="7">
        <v>37.17</v>
      </c>
      <c r="F13" s="7">
        <v>37.17</v>
      </c>
      <c r="G13" s="7">
        <v>37.17</v>
      </c>
      <c r="H13" s="7">
        <v>37.17</v>
      </c>
      <c r="I13" s="28" t="s">
        <v>182</v>
      </c>
    </row>
    <row r="14" spans="1:9" ht="45" x14ac:dyDescent="0.25">
      <c r="A14" s="27" t="s">
        <v>37</v>
      </c>
      <c r="B14" s="4" t="s">
        <v>39</v>
      </c>
      <c r="C14" s="7">
        <v>0</v>
      </c>
      <c r="D14" s="7">
        <v>-17.753</v>
      </c>
      <c r="E14" s="7">
        <v>-26.971</v>
      </c>
      <c r="F14" s="7">
        <v>-26.978999999999999</v>
      </c>
      <c r="G14" s="7">
        <v>-26.978999999999999</v>
      </c>
      <c r="H14" s="7">
        <v>-26.978999999999999</v>
      </c>
      <c r="I14" s="28" t="s">
        <v>176</v>
      </c>
    </row>
    <row r="15" spans="1:9" x14ac:dyDescent="0.25">
      <c r="A15" s="37"/>
      <c r="B15" s="38"/>
      <c r="C15" s="39"/>
      <c r="D15" s="39"/>
      <c r="E15" s="39"/>
      <c r="F15" s="39"/>
      <c r="G15" s="39"/>
      <c r="H15" s="39"/>
      <c r="I15" s="40"/>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AF991-B447-4DE7-AC17-2C21FD0E8D13}">
  <dimension ref="A1:I69"/>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44</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1196.2059999999999</v>
      </c>
      <c r="D3" s="15">
        <v>1190.809</v>
      </c>
      <c r="E3" s="15">
        <v>1194.0409999999999</v>
      </c>
      <c r="F3" s="15">
        <v>1194.0409999999999</v>
      </c>
      <c r="G3" s="15">
        <v>1194.0409999999999</v>
      </c>
      <c r="H3" s="15">
        <v>1194.0409999999999</v>
      </c>
      <c r="I3" s="49"/>
    </row>
    <row r="4" spans="1:9" x14ac:dyDescent="0.15">
      <c r="A4" s="4"/>
      <c r="B4" s="16" t="s">
        <v>29</v>
      </c>
      <c r="C4" s="17">
        <v>70.7</v>
      </c>
      <c r="D4" s="17">
        <v>50.712000000000003</v>
      </c>
      <c r="E4" s="17">
        <v>40.393000000000001</v>
      </c>
      <c r="F4" s="17">
        <v>40.383000000000003</v>
      </c>
      <c r="G4" s="17">
        <v>40.383000000000003</v>
      </c>
      <c r="H4" s="17">
        <v>40.383000000000003</v>
      </c>
      <c r="I4" s="49"/>
    </row>
    <row r="5" spans="1:9" x14ac:dyDescent="0.15">
      <c r="A5" s="18"/>
      <c r="B5" s="18" t="s">
        <v>30</v>
      </c>
      <c r="C5" s="19">
        <v>70.7</v>
      </c>
      <c r="D5" s="19">
        <v>50.712000000000003</v>
      </c>
      <c r="E5" s="19">
        <v>40.393000000000001</v>
      </c>
      <c r="F5" s="19">
        <v>40.383000000000003</v>
      </c>
      <c r="G5" s="19">
        <v>40.383000000000003</v>
      </c>
      <c r="H5" s="19">
        <v>40.383000000000003</v>
      </c>
      <c r="I5" s="49"/>
    </row>
    <row r="6" spans="1:9" x14ac:dyDescent="0.15">
      <c r="A6" s="20"/>
      <c r="B6" s="21" t="s">
        <v>31</v>
      </c>
      <c r="C6" s="22">
        <v>1266.9059999999999</v>
      </c>
      <c r="D6" s="22">
        <v>1241.521</v>
      </c>
      <c r="E6" s="22">
        <v>1234.434</v>
      </c>
      <c r="F6" s="22">
        <v>1234.424</v>
      </c>
      <c r="G6" s="22">
        <v>1234.424</v>
      </c>
      <c r="H6" s="22">
        <v>1234.424</v>
      </c>
      <c r="I6" s="49"/>
    </row>
    <row r="7" spans="1:9" x14ac:dyDescent="0.25">
      <c r="A7" s="50" t="s">
        <v>45</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70.699999999999989</v>
      </c>
      <c r="D11" s="25">
        <v>50.711999999999996</v>
      </c>
      <c r="E11" s="25">
        <v>40.393000000000001</v>
      </c>
      <c r="F11" s="25">
        <v>40.382999999999996</v>
      </c>
      <c r="G11" s="25">
        <v>40.382999999999996</v>
      </c>
      <c r="H11" s="25">
        <v>40.382999999999996</v>
      </c>
      <c r="I11" s="26" t="s">
        <v>34</v>
      </c>
    </row>
    <row r="12" spans="1:9" ht="22.5" x14ac:dyDescent="0.25">
      <c r="A12" s="27" t="s">
        <v>35</v>
      </c>
      <c r="B12" s="4" t="s">
        <v>36</v>
      </c>
      <c r="C12" s="7">
        <v>26.140999999999998</v>
      </c>
      <c r="D12" s="7">
        <v>26.140999999999998</v>
      </c>
      <c r="E12" s="7">
        <v>26.140999999999998</v>
      </c>
      <c r="F12" s="7">
        <v>26.140999999999998</v>
      </c>
      <c r="G12" s="7">
        <v>26.140999999999998</v>
      </c>
      <c r="H12" s="7">
        <v>26.140999999999998</v>
      </c>
      <c r="I12" s="28" t="s">
        <v>166</v>
      </c>
    </row>
    <row r="13" spans="1:9" x14ac:dyDescent="0.25">
      <c r="A13" s="27" t="s">
        <v>37</v>
      </c>
      <c r="B13" s="4" t="s">
        <v>181</v>
      </c>
      <c r="C13" s="7">
        <v>44.558999999999997</v>
      </c>
      <c r="D13" s="7">
        <v>44.357999999999997</v>
      </c>
      <c r="E13" s="7">
        <v>44.478000000000002</v>
      </c>
      <c r="F13" s="7">
        <v>44.478000000000002</v>
      </c>
      <c r="G13" s="7">
        <v>44.478000000000002</v>
      </c>
      <c r="H13" s="7">
        <v>44.478000000000002</v>
      </c>
      <c r="I13" s="28" t="s">
        <v>182</v>
      </c>
    </row>
    <row r="14" spans="1:9" ht="45" x14ac:dyDescent="0.25">
      <c r="A14" s="27" t="s">
        <v>37</v>
      </c>
      <c r="B14" s="4" t="s">
        <v>39</v>
      </c>
      <c r="C14" s="7">
        <v>0</v>
      </c>
      <c r="D14" s="7">
        <v>-19.786999999999999</v>
      </c>
      <c r="E14" s="7">
        <v>-30.225999999999999</v>
      </c>
      <c r="F14" s="7">
        <v>-30.236000000000001</v>
      </c>
      <c r="G14" s="7">
        <v>-30.236000000000001</v>
      </c>
      <c r="H14" s="7">
        <v>-30.236000000000001</v>
      </c>
      <c r="I14" s="28" t="s">
        <v>176</v>
      </c>
    </row>
    <row r="15" spans="1:9" x14ac:dyDescent="0.25">
      <c r="A15" s="37"/>
      <c r="B15" s="38"/>
      <c r="C15" s="39"/>
      <c r="D15" s="39"/>
      <c r="E15" s="39"/>
      <c r="F15" s="39"/>
      <c r="G15" s="39"/>
      <c r="H15" s="39"/>
      <c r="I15" s="40"/>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row r="69" spans="1:9" x14ac:dyDescent="0.25">
      <c r="A69" s="38"/>
      <c r="B69" s="38"/>
      <c r="C69" s="38"/>
      <c r="D69" s="38"/>
      <c r="E69" s="38"/>
      <c r="F69" s="38"/>
      <c r="G69" s="38"/>
      <c r="H69" s="38"/>
      <c r="I69" s="40"/>
    </row>
  </sheetData>
  <mergeCells count="5">
    <mergeCell ref="A1:G1"/>
    <mergeCell ref="I2:I4"/>
    <mergeCell ref="I5:I6"/>
    <mergeCell ref="A7:I9"/>
    <mergeCell ref="B10:I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FB746-2520-46A2-99A2-B21EB4B86427}">
  <dimension ref="A1:I72"/>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46</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341.721</v>
      </c>
      <c r="D3" s="15">
        <v>341.721</v>
      </c>
      <c r="E3" s="15">
        <v>341.721</v>
      </c>
      <c r="F3" s="15">
        <v>341.721</v>
      </c>
      <c r="G3" s="15">
        <v>341.721</v>
      </c>
      <c r="H3" s="15">
        <v>341.721</v>
      </c>
      <c r="I3" s="49"/>
    </row>
    <row r="4" spans="1:9" x14ac:dyDescent="0.15">
      <c r="A4" s="4"/>
      <c r="B4" s="16" t="s">
        <v>29</v>
      </c>
      <c r="C4" s="17">
        <v>3.2290000000000001</v>
      </c>
      <c r="D4" s="17">
        <v>3.2290000000000001</v>
      </c>
      <c r="E4" s="17">
        <v>3.722</v>
      </c>
      <c r="F4" s="17">
        <v>4.2140000000000004</v>
      </c>
      <c r="G4" s="17">
        <v>4.7069999999999999</v>
      </c>
      <c r="H4" s="17">
        <v>4.7069999999999999</v>
      </c>
      <c r="I4" s="49"/>
    </row>
    <row r="5" spans="1:9" x14ac:dyDescent="0.15">
      <c r="A5" s="18"/>
      <c r="B5" s="18" t="s">
        <v>30</v>
      </c>
      <c r="C5" s="19">
        <v>3.2290000000000001</v>
      </c>
      <c r="D5" s="19">
        <v>3.2290000000000001</v>
      </c>
      <c r="E5" s="19">
        <v>3.722</v>
      </c>
      <c r="F5" s="19">
        <v>4.2140000000000004</v>
      </c>
      <c r="G5" s="19">
        <v>4.7069999999999999</v>
      </c>
      <c r="H5" s="19">
        <v>4.7069999999999999</v>
      </c>
      <c r="I5" s="49"/>
    </row>
    <row r="6" spans="1:9" x14ac:dyDescent="0.15">
      <c r="A6" s="20"/>
      <c r="B6" s="21" t="s">
        <v>31</v>
      </c>
      <c r="C6" s="22">
        <v>344.95</v>
      </c>
      <c r="D6" s="22">
        <v>344.95</v>
      </c>
      <c r="E6" s="22">
        <v>345.44299999999998</v>
      </c>
      <c r="F6" s="22">
        <v>345.935</v>
      </c>
      <c r="G6" s="22">
        <v>346.428</v>
      </c>
      <c r="H6" s="22">
        <v>346.428</v>
      </c>
      <c r="I6" s="49"/>
    </row>
    <row r="7" spans="1:9" x14ac:dyDescent="0.25">
      <c r="A7" s="50" t="s">
        <v>47</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3.229000000000001</v>
      </c>
      <c r="D11" s="25">
        <v>3.229000000000001</v>
      </c>
      <c r="E11" s="25">
        <v>3.7220000000000009</v>
      </c>
      <c r="F11" s="25">
        <v>4.2140000000000013</v>
      </c>
      <c r="G11" s="25">
        <v>4.7070000000000007</v>
      </c>
      <c r="H11" s="25">
        <v>4.7070000000000007</v>
      </c>
      <c r="I11" s="26" t="s">
        <v>34</v>
      </c>
    </row>
    <row r="12" spans="1:9" ht="22.5" x14ac:dyDescent="0.25">
      <c r="A12" s="27" t="s">
        <v>35</v>
      </c>
      <c r="B12" s="4" t="s">
        <v>36</v>
      </c>
      <c r="C12" s="7">
        <v>-9.8859999999999992</v>
      </c>
      <c r="D12" s="7">
        <v>-9.8859999999999992</v>
      </c>
      <c r="E12" s="7">
        <v>-9.8859999999999992</v>
      </c>
      <c r="F12" s="7">
        <v>-9.8859999999999992</v>
      </c>
      <c r="G12" s="7">
        <v>-9.8859999999999992</v>
      </c>
      <c r="H12" s="7">
        <v>-9.8859999999999992</v>
      </c>
      <c r="I12" s="28" t="s">
        <v>166</v>
      </c>
    </row>
    <row r="13" spans="1:9" x14ac:dyDescent="0.25">
      <c r="A13" s="27" t="s">
        <v>37</v>
      </c>
      <c r="B13" s="4" t="s">
        <v>181</v>
      </c>
      <c r="C13" s="7">
        <v>13.115</v>
      </c>
      <c r="D13" s="7">
        <v>13.115</v>
      </c>
      <c r="E13" s="7">
        <v>13.115</v>
      </c>
      <c r="F13" s="7">
        <v>13.115</v>
      </c>
      <c r="G13" s="7">
        <v>13.115</v>
      </c>
      <c r="H13" s="7">
        <v>13.115</v>
      </c>
      <c r="I13" s="28" t="s">
        <v>182</v>
      </c>
    </row>
    <row r="14" spans="1:9" x14ac:dyDescent="0.25">
      <c r="A14" s="27" t="s">
        <v>37</v>
      </c>
      <c r="B14" s="4" t="s">
        <v>177</v>
      </c>
      <c r="C14" s="7">
        <v>0</v>
      </c>
      <c r="D14" s="7">
        <v>0</v>
      </c>
      <c r="E14" s="7">
        <v>0.49299999999999999</v>
      </c>
      <c r="F14" s="7">
        <v>0.98499999999999999</v>
      </c>
      <c r="G14" s="7">
        <v>1.478</v>
      </c>
      <c r="H14" s="7">
        <v>1.478</v>
      </c>
      <c r="I14" s="28" t="s">
        <v>49</v>
      </c>
    </row>
    <row r="15" spans="1:9" x14ac:dyDescent="0.25">
      <c r="A15" s="37"/>
      <c r="B15" s="38"/>
      <c r="C15" s="39"/>
      <c r="D15" s="39"/>
      <c r="E15" s="39"/>
      <c r="F15" s="39"/>
      <c r="G15" s="39"/>
      <c r="H15" s="39"/>
      <c r="I15" s="40"/>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row r="69" spans="1:9" x14ac:dyDescent="0.25">
      <c r="A69" s="38"/>
      <c r="B69" s="38"/>
      <c r="C69" s="38"/>
      <c r="D69" s="38"/>
      <c r="E69" s="38"/>
      <c r="F69" s="38"/>
      <c r="G69" s="38"/>
      <c r="H69" s="38"/>
      <c r="I69" s="40"/>
    </row>
    <row r="70" spans="1:9" x14ac:dyDescent="0.25">
      <c r="A70" s="38"/>
      <c r="B70" s="38"/>
      <c r="C70" s="38"/>
      <c r="D70" s="38"/>
      <c r="E70" s="38"/>
      <c r="F70" s="38"/>
      <c r="G70" s="38"/>
      <c r="H70" s="38"/>
      <c r="I70" s="40"/>
    </row>
    <row r="71" spans="1:9" x14ac:dyDescent="0.25">
      <c r="A71" s="38"/>
      <c r="B71" s="38"/>
      <c r="C71" s="38"/>
      <c r="D71" s="38"/>
      <c r="E71" s="38"/>
      <c r="F71" s="38"/>
      <c r="G71" s="38"/>
      <c r="H71" s="38"/>
      <c r="I71" s="40"/>
    </row>
    <row r="72" spans="1:9" x14ac:dyDescent="0.25">
      <c r="A72" s="38"/>
      <c r="B72" s="38"/>
      <c r="C72" s="38"/>
      <c r="D72" s="38"/>
      <c r="E72" s="38"/>
      <c r="F72" s="38"/>
      <c r="G72" s="38"/>
      <c r="H72" s="38"/>
      <c r="I72" s="40"/>
    </row>
  </sheetData>
  <mergeCells count="5">
    <mergeCell ref="A1:G1"/>
    <mergeCell ref="I2:I4"/>
    <mergeCell ref="I5:I6"/>
    <mergeCell ref="A7:I9"/>
    <mergeCell ref="B10:I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8E7D-5CDD-46FD-AC02-62B954E6303B}">
  <dimension ref="A1:I68"/>
  <sheetViews>
    <sheetView workbookViewId="0">
      <selection activeCell="H12" sqref="H12:H14"/>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50</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441.41699999999997</v>
      </c>
      <c r="D3" s="15">
        <v>441.41699999999997</v>
      </c>
      <c r="E3" s="15">
        <v>441.41699999999997</v>
      </c>
      <c r="F3" s="15">
        <v>441.41699999999997</v>
      </c>
      <c r="G3" s="15">
        <v>441.41699999999997</v>
      </c>
      <c r="H3" s="15">
        <v>441.41699999999997</v>
      </c>
      <c r="I3" s="49"/>
    </row>
    <row r="4" spans="1:9" x14ac:dyDescent="0.15">
      <c r="A4" s="4"/>
      <c r="B4" s="16" t="s">
        <v>29</v>
      </c>
      <c r="C4" s="17">
        <v>4.5190000000000001</v>
      </c>
      <c r="D4" s="17">
        <v>4.5190000000000001</v>
      </c>
      <c r="E4" s="17">
        <v>5.61</v>
      </c>
      <c r="F4" s="17">
        <v>6.7009999999999996</v>
      </c>
      <c r="G4" s="17">
        <v>7.7919999999999998</v>
      </c>
      <c r="H4" s="17">
        <v>7.7919999999999998</v>
      </c>
      <c r="I4" s="49"/>
    </row>
    <row r="5" spans="1:9" x14ac:dyDescent="0.15">
      <c r="A5" s="18"/>
      <c r="B5" s="18" t="s">
        <v>30</v>
      </c>
      <c r="C5" s="19">
        <v>4.5190000000000001</v>
      </c>
      <c r="D5" s="19">
        <v>4.5190000000000001</v>
      </c>
      <c r="E5" s="19">
        <v>5.61</v>
      </c>
      <c r="F5" s="19">
        <v>6.7009999999999996</v>
      </c>
      <c r="G5" s="19">
        <v>7.7919999999999998</v>
      </c>
      <c r="H5" s="19">
        <v>7.7919999999999998</v>
      </c>
      <c r="I5" s="49"/>
    </row>
    <row r="6" spans="1:9" x14ac:dyDescent="0.15">
      <c r="A6" s="20"/>
      <c r="B6" s="21" t="s">
        <v>31</v>
      </c>
      <c r="C6" s="22">
        <v>445.93599999999998</v>
      </c>
      <c r="D6" s="22">
        <v>445.93599999999998</v>
      </c>
      <c r="E6" s="22">
        <v>447.02699999999999</v>
      </c>
      <c r="F6" s="22">
        <v>448.11799999999999</v>
      </c>
      <c r="G6" s="22">
        <v>449.20899999999995</v>
      </c>
      <c r="H6" s="22">
        <v>449.20899999999995</v>
      </c>
      <c r="I6" s="49"/>
    </row>
    <row r="7" spans="1:9" x14ac:dyDescent="0.25">
      <c r="A7" s="50" t="s">
        <v>51</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4.5190000000000001</v>
      </c>
      <c r="D11" s="25">
        <v>4.5190000000000001</v>
      </c>
      <c r="E11" s="25">
        <v>5.61</v>
      </c>
      <c r="F11" s="25">
        <v>6.7010000000000005</v>
      </c>
      <c r="G11" s="25">
        <v>7.7919999999999998</v>
      </c>
      <c r="H11" s="25">
        <v>7.7919999999999998</v>
      </c>
      <c r="I11" s="26" t="s">
        <v>34</v>
      </c>
    </row>
    <row r="12" spans="1:9" ht="22.5" x14ac:dyDescent="0.25">
      <c r="A12" s="27" t="s">
        <v>35</v>
      </c>
      <c r="B12" s="4" t="s">
        <v>36</v>
      </c>
      <c r="C12" s="7">
        <v>-13.42</v>
      </c>
      <c r="D12" s="7">
        <v>-13.42</v>
      </c>
      <c r="E12" s="7">
        <v>-13.42</v>
      </c>
      <c r="F12" s="7">
        <v>-13.42</v>
      </c>
      <c r="G12" s="7">
        <v>-13.42</v>
      </c>
      <c r="H12" s="7">
        <v>-13.42</v>
      </c>
      <c r="I12" s="28" t="s">
        <v>166</v>
      </c>
    </row>
    <row r="13" spans="1:9" x14ac:dyDescent="0.25">
      <c r="A13" s="27" t="s">
        <v>37</v>
      </c>
      <c r="B13" s="4" t="s">
        <v>181</v>
      </c>
      <c r="C13" s="7">
        <v>17.939</v>
      </c>
      <c r="D13" s="7">
        <v>17.939</v>
      </c>
      <c r="E13" s="7">
        <v>17.939</v>
      </c>
      <c r="F13" s="7">
        <v>17.939</v>
      </c>
      <c r="G13" s="7">
        <v>17.939</v>
      </c>
      <c r="H13" s="7">
        <v>17.939</v>
      </c>
      <c r="I13" s="28" t="s">
        <v>182</v>
      </c>
    </row>
    <row r="14" spans="1:9" x14ac:dyDescent="0.25">
      <c r="A14" s="27" t="s">
        <v>37</v>
      </c>
      <c r="B14" s="4" t="s">
        <v>177</v>
      </c>
      <c r="C14" s="7">
        <v>0</v>
      </c>
      <c r="D14" s="7">
        <v>0</v>
      </c>
      <c r="E14" s="7">
        <v>1.091</v>
      </c>
      <c r="F14" s="7">
        <v>2.1819999999999999</v>
      </c>
      <c r="G14" s="7">
        <v>3.2730000000000001</v>
      </c>
      <c r="H14" s="7">
        <v>3.2730000000000001</v>
      </c>
      <c r="I14" s="28" t="s">
        <v>49</v>
      </c>
    </row>
    <row r="15" spans="1:9" x14ac:dyDescent="0.25">
      <c r="A15" s="37"/>
      <c r="B15" s="38"/>
      <c r="C15" s="39"/>
      <c r="D15" s="39"/>
      <c r="E15" s="39"/>
      <c r="F15" s="39"/>
      <c r="G15" s="39"/>
      <c r="H15" s="39"/>
      <c r="I15" s="40"/>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A5F0-648A-4808-A907-28DCA87A4122}">
  <dimension ref="A1:I69"/>
  <sheetViews>
    <sheetView workbookViewId="0">
      <selection sqref="A1:G1"/>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52</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254.16900000000001</v>
      </c>
      <c r="D3" s="15">
        <v>258.31599999999997</v>
      </c>
      <c r="E3" s="15">
        <v>259.06599999999997</v>
      </c>
      <c r="F3" s="15">
        <v>259.06599999999997</v>
      </c>
      <c r="G3" s="15">
        <v>259.06599999999997</v>
      </c>
      <c r="H3" s="15">
        <v>259.06599999999997</v>
      </c>
      <c r="I3" s="49"/>
    </row>
    <row r="4" spans="1:9" x14ac:dyDescent="0.15">
      <c r="A4" s="4"/>
      <c r="B4" s="16" t="s">
        <v>29</v>
      </c>
      <c r="C4" s="17">
        <v>3.5139999999999998</v>
      </c>
      <c r="D4" s="17">
        <v>-0.41499999999999998</v>
      </c>
      <c r="E4" s="17">
        <v>-2.4750000000000001</v>
      </c>
      <c r="F4" s="17">
        <v>-2.4769999999999999</v>
      </c>
      <c r="G4" s="17">
        <v>-2.4769999999999999</v>
      </c>
      <c r="H4" s="17">
        <v>-2.4769999999999999</v>
      </c>
      <c r="I4" s="49"/>
    </row>
    <row r="5" spans="1:9" x14ac:dyDescent="0.15">
      <c r="A5" s="18"/>
      <c r="B5" s="18" t="s">
        <v>30</v>
      </c>
      <c r="C5" s="19">
        <v>3.5139999999999998</v>
      </c>
      <c r="D5" s="19">
        <v>-0.41499999999999998</v>
      </c>
      <c r="E5" s="19">
        <v>-2.4750000000000001</v>
      </c>
      <c r="F5" s="19">
        <v>-2.4769999999999999</v>
      </c>
      <c r="G5" s="19">
        <v>-2.4769999999999999</v>
      </c>
      <c r="H5" s="19">
        <v>-2.4769999999999999</v>
      </c>
      <c r="I5" s="49"/>
    </row>
    <row r="6" spans="1:9" x14ac:dyDescent="0.15">
      <c r="A6" s="20"/>
      <c r="B6" s="21" t="s">
        <v>31</v>
      </c>
      <c r="C6" s="22">
        <v>257.68299999999999</v>
      </c>
      <c r="D6" s="22">
        <v>257.90099999999995</v>
      </c>
      <c r="E6" s="22">
        <v>256.59099999999995</v>
      </c>
      <c r="F6" s="22">
        <v>256.589</v>
      </c>
      <c r="G6" s="22">
        <v>256.589</v>
      </c>
      <c r="H6" s="22">
        <v>256.589</v>
      </c>
      <c r="I6" s="49"/>
    </row>
    <row r="7" spans="1:9" x14ac:dyDescent="0.25">
      <c r="A7" s="50" t="s">
        <v>173</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3.5139999999999993</v>
      </c>
      <c r="D11" s="25">
        <v>-0.41500000000000004</v>
      </c>
      <c r="E11" s="25">
        <v>-2.4750000000000005</v>
      </c>
      <c r="F11" s="25">
        <v>-2.4770000000000003</v>
      </c>
      <c r="G11" s="25">
        <v>-2.4770000000000003</v>
      </c>
      <c r="H11" s="25">
        <v>-2.4770000000000003</v>
      </c>
      <c r="I11" s="26" t="s">
        <v>34</v>
      </c>
    </row>
    <row r="12" spans="1:9" ht="22.5" x14ac:dyDescent="0.25">
      <c r="A12" s="27" t="s">
        <v>35</v>
      </c>
      <c r="B12" s="4" t="s">
        <v>36</v>
      </c>
      <c r="C12" s="7">
        <v>-5.6669999999999998</v>
      </c>
      <c r="D12" s="7">
        <v>-5.6669999999999998</v>
      </c>
      <c r="E12" s="7">
        <v>-5.6669999999999998</v>
      </c>
      <c r="F12" s="7">
        <v>-5.6669999999999998</v>
      </c>
      <c r="G12" s="7">
        <v>-5.6669999999999998</v>
      </c>
      <c r="H12" s="7">
        <v>-5.6669999999999998</v>
      </c>
      <c r="I12" s="28" t="s">
        <v>166</v>
      </c>
    </row>
    <row r="13" spans="1:9" x14ac:dyDescent="0.25">
      <c r="A13" s="27" t="s">
        <v>37</v>
      </c>
      <c r="B13" s="4" t="s">
        <v>181</v>
      </c>
      <c r="C13" s="7">
        <v>9.1809999999999992</v>
      </c>
      <c r="D13" s="7">
        <v>9.33</v>
      </c>
      <c r="E13" s="7">
        <v>9.3569999999999993</v>
      </c>
      <c r="F13" s="7">
        <v>9.3569999999999993</v>
      </c>
      <c r="G13" s="7">
        <v>9.3569999999999993</v>
      </c>
      <c r="H13" s="7">
        <v>9.3569999999999993</v>
      </c>
      <c r="I13" s="28" t="s">
        <v>182</v>
      </c>
    </row>
    <row r="14" spans="1:9" ht="45" x14ac:dyDescent="0.25">
      <c r="A14" s="27" t="s">
        <v>37</v>
      </c>
      <c r="B14" s="4" t="s">
        <v>39</v>
      </c>
      <c r="C14" s="7">
        <v>0</v>
      </c>
      <c r="D14" s="7">
        <v>-4.0780000000000003</v>
      </c>
      <c r="E14" s="7">
        <v>-6.165</v>
      </c>
      <c r="F14" s="7">
        <v>-6.1669999999999998</v>
      </c>
      <c r="G14" s="7">
        <v>-6.1669999999999998</v>
      </c>
      <c r="H14" s="7">
        <v>-6.1669999999999998</v>
      </c>
      <c r="I14" s="28" t="s">
        <v>176</v>
      </c>
    </row>
    <row r="15" spans="1:9" x14ac:dyDescent="0.25">
      <c r="A15" s="37"/>
      <c r="B15" s="38"/>
      <c r="C15" s="39"/>
      <c r="D15" s="39"/>
      <c r="E15" s="39"/>
      <c r="F15" s="39"/>
      <c r="G15" s="39"/>
      <c r="H15" s="39"/>
      <c r="I15" s="40"/>
    </row>
    <row r="16" spans="1:9" x14ac:dyDescent="0.25">
      <c r="A16" s="37"/>
      <c r="B16" s="38"/>
      <c r="C16" s="39"/>
      <c r="D16" s="39"/>
      <c r="E16" s="39"/>
      <c r="F16" s="39"/>
      <c r="G16" s="39"/>
      <c r="H16" s="39"/>
      <c r="I16" s="40"/>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row r="69" spans="1:9" x14ac:dyDescent="0.25">
      <c r="A69" s="38"/>
      <c r="B69" s="38"/>
      <c r="C69" s="38"/>
      <c r="D69" s="38"/>
      <c r="E69" s="38"/>
      <c r="F69" s="38"/>
      <c r="G69" s="38"/>
      <c r="H69" s="38"/>
      <c r="I69" s="40"/>
    </row>
  </sheetData>
  <mergeCells count="5">
    <mergeCell ref="A1:G1"/>
    <mergeCell ref="I2:I4"/>
    <mergeCell ref="I5:I6"/>
    <mergeCell ref="A7:I9"/>
    <mergeCell ref="B10:I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09DA-E84C-4ED9-8631-1C32B04F9AC4}">
  <dimension ref="A1:I68"/>
  <sheetViews>
    <sheetView workbookViewId="0">
      <selection activeCell="A7" sqref="A7:I9"/>
    </sheetView>
  </sheetViews>
  <sheetFormatPr defaultRowHeight="15" x14ac:dyDescent="0.25"/>
  <cols>
    <col min="1" max="1" width="14.7109375" style="1" bestFit="1" customWidth="1"/>
    <col min="2" max="2" width="48.42578125" style="1" bestFit="1" customWidth="1"/>
    <col min="3" max="3" width="11.28515625" style="1" bestFit="1" customWidth="1"/>
    <col min="4" max="8" width="9.140625" style="1"/>
    <col min="9" max="9" width="68.140625" style="30" customWidth="1"/>
    <col min="10" max="16384" width="9.140625" style="1"/>
  </cols>
  <sheetData>
    <row r="1" spans="1:9" x14ac:dyDescent="0.25">
      <c r="A1" s="47" t="s">
        <v>53</v>
      </c>
      <c r="B1" s="47"/>
      <c r="C1" s="47"/>
      <c r="D1" s="47"/>
      <c r="E1" s="47"/>
      <c r="F1" s="47"/>
      <c r="G1" s="47"/>
      <c r="H1" s="11"/>
      <c r="I1" s="12"/>
    </row>
    <row r="2" spans="1:9" x14ac:dyDescent="0.15">
      <c r="A2" s="13"/>
      <c r="B2" s="13"/>
      <c r="C2" s="13">
        <v>2026</v>
      </c>
      <c r="D2" s="13">
        <v>2027</v>
      </c>
      <c r="E2" s="13">
        <v>2028</v>
      </c>
      <c r="F2" s="13">
        <v>2029</v>
      </c>
      <c r="G2" s="13">
        <v>2030</v>
      </c>
      <c r="H2" s="13">
        <v>2031</v>
      </c>
      <c r="I2" s="48"/>
    </row>
    <row r="3" spans="1:9" x14ac:dyDescent="0.15">
      <c r="A3" s="4"/>
      <c r="B3" s="14" t="s">
        <v>28</v>
      </c>
      <c r="C3" s="15">
        <v>31987.877</v>
      </c>
      <c r="D3" s="15">
        <v>32426.593000000001</v>
      </c>
      <c r="E3" s="15">
        <v>32513.718000000001</v>
      </c>
      <c r="F3" s="15">
        <v>32513.718000000001</v>
      </c>
      <c r="G3" s="15">
        <v>32513.717000000001</v>
      </c>
      <c r="H3" s="15">
        <v>32513.717000000001</v>
      </c>
      <c r="I3" s="49"/>
    </row>
    <row r="4" spans="1:9" x14ac:dyDescent="0.15">
      <c r="A4" s="4"/>
      <c r="B4" s="16" t="s">
        <v>29</v>
      </c>
      <c r="C4" s="17">
        <v>1157.002</v>
      </c>
      <c r="D4" s="17">
        <v>713.89</v>
      </c>
      <c r="E4" s="17">
        <v>452.37299999999999</v>
      </c>
      <c r="F4" s="17">
        <v>447.63299999999998</v>
      </c>
      <c r="G4" s="17">
        <v>443.19900000000001</v>
      </c>
      <c r="H4" s="17">
        <v>443.19900000000001</v>
      </c>
      <c r="I4" s="49"/>
    </row>
    <row r="5" spans="1:9" x14ac:dyDescent="0.15">
      <c r="A5" s="18"/>
      <c r="B5" s="18" t="s">
        <v>30</v>
      </c>
      <c r="C5" s="19">
        <v>1157.002</v>
      </c>
      <c r="D5" s="19">
        <v>713.89</v>
      </c>
      <c r="E5" s="19">
        <v>452.37299999999999</v>
      </c>
      <c r="F5" s="19">
        <v>447.63299999999998</v>
      </c>
      <c r="G5" s="19">
        <v>443.19900000000001</v>
      </c>
      <c r="H5" s="19">
        <v>443.19900000000001</v>
      </c>
      <c r="I5" s="49"/>
    </row>
    <row r="6" spans="1:9" x14ac:dyDescent="0.15">
      <c r="A6" s="20"/>
      <c r="B6" s="21" t="s">
        <v>31</v>
      </c>
      <c r="C6" s="22">
        <v>33144.879000000001</v>
      </c>
      <c r="D6" s="22">
        <v>33140.483</v>
      </c>
      <c r="E6" s="22">
        <v>32966.091</v>
      </c>
      <c r="F6" s="22">
        <v>32961.351000000002</v>
      </c>
      <c r="G6" s="22">
        <v>32956.915999999997</v>
      </c>
      <c r="H6" s="22">
        <v>32956.915999999997</v>
      </c>
      <c r="I6" s="49"/>
    </row>
    <row r="7" spans="1:9" x14ac:dyDescent="0.25">
      <c r="A7" s="50" t="s">
        <v>54</v>
      </c>
      <c r="B7" s="50"/>
      <c r="C7" s="50"/>
      <c r="D7" s="50"/>
      <c r="E7" s="50"/>
      <c r="F7" s="50"/>
      <c r="G7" s="50"/>
      <c r="H7" s="50"/>
      <c r="I7" s="50"/>
    </row>
    <row r="8" spans="1:9" x14ac:dyDescent="0.25">
      <c r="A8" s="50"/>
      <c r="B8" s="50"/>
      <c r="C8" s="50"/>
      <c r="D8" s="50"/>
      <c r="E8" s="50"/>
      <c r="F8" s="50"/>
      <c r="G8" s="50"/>
      <c r="H8" s="50"/>
      <c r="I8" s="50"/>
    </row>
    <row r="9" spans="1:9" x14ac:dyDescent="0.25">
      <c r="A9" s="51"/>
      <c r="B9" s="51"/>
      <c r="C9" s="51"/>
      <c r="D9" s="51"/>
      <c r="E9" s="51"/>
      <c r="F9" s="51"/>
      <c r="G9" s="51"/>
      <c r="H9" s="51"/>
      <c r="I9" s="51"/>
    </row>
    <row r="10" spans="1:9" x14ac:dyDescent="0.15">
      <c r="A10" s="23"/>
      <c r="B10" s="52" t="s">
        <v>33</v>
      </c>
      <c r="C10" s="52"/>
      <c r="D10" s="52"/>
      <c r="E10" s="52"/>
      <c r="F10" s="52"/>
      <c r="G10" s="52"/>
      <c r="H10" s="52"/>
      <c r="I10" s="52"/>
    </row>
    <row r="11" spans="1:9" x14ac:dyDescent="0.15">
      <c r="A11" s="23"/>
      <c r="B11" s="24" t="s">
        <v>29</v>
      </c>
      <c r="C11" s="25">
        <v>1157.002</v>
      </c>
      <c r="D11" s="25">
        <v>713.88999999999987</v>
      </c>
      <c r="E11" s="25">
        <v>452.37299999999993</v>
      </c>
      <c r="F11" s="25">
        <v>447.63299999999992</v>
      </c>
      <c r="G11" s="25">
        <v>443.19899999999996</v>
      </c>
      <c r="H11" s="25">
        <v>443.19899999999996</v>
      </c>
      <c r="I11" s="26" t="s">
        <v>34</v>
      </c>
    </row>
    <row r="12" spans="1:9" x14ac:dyDescent="0.25">
      <c r="A12" s="27" t="s">
        <v>37</v>
      </c>
      <c r="B12" s="4" t="s">
        <v>181</v>
      </c>
      <c r="C12" s="7">
        <v>1157.002</v>
      </c>
      <c r="D12" s="7">
        <v>1172.8699999999999</v>
      </c>
      <c r="E12" s="7">
        <v>1176.021</v>
      </c>
      <c r="F12" s="7">
        <v>1176.021</v>
      </c>
      <c r="G12" s="7">
        <v>1176.021</v>
      </c>
      <c r="H12" s="7">
        <v>1176.021</v>
      </c>
      <c r="I12" s="28" t="s">
        <v>182</v>
      </c>
    </row>
    <row r="13" spans="1:9" x14ac:dyDescent="0.25">
      <c r="A13" s="27" t="s">
        <v>37</v>
      </c>
      <c r="B13" s="4" t="s">
        <v>55</v>
      </c>
      <c r="C13" s="7">
        <v>0</v>
      </c>
      <c r="D13" s="7">
        <v>-1</v>
      </c>
      <c r="E13" s="7">
        <v>-1</v>
      </c>
      <c r="F13" s="7">
        <v>-1</v>
      </c>
      <c r="G13" s="7">
        <v>-1</v>
      </c>
      <c r="H13" s="7">
        <v>-1</v>
      </c>
      <c r="I13" s="28" t="s">
        <v>183</v>
      </c>
    </row>
    <row r="14" spans="1:9" ht="56.25" x14ac:dyDescent="0.25">
      <c r="A14" s="27" t="s">
        <v>37</v>
      </c>
      <c r="B14" s="4" t="s">
        <v>38</v>
      </c>
      <c r="C14" s="7">
        <v>0</v>
      </c>
      <c r="D14" s="7">
        <v>-4.7</v>
      </c>
      <c r="E14" s="7">
        <v>-4.7</v>
      </c>
      <c r="F14" s="7">
        <v>-4.7</v>
      </c>
      <c r="G14" s="7">
        <v>-4.7</v>
      </c>
      <c r="H14" s="7">
        <v>-4.7</v>
      </c>
      <c r="I14" s="28" t="s">
        <v>184</v>
      </c>
    </row>
    <row r="15" spans="1:9" x14ac:dyDescent="0.25">
      <c r="A15" s="27" t="s">
        <v>37</v>
      </c>
      <c r="B15" s="4" t="s">
        <v>48</v>
      </c>
      <c r="C15" s="7">
        <v>0</v>
      </c>
      <c r="D15" s="7">
        <v>0</v>
      </c>
      <c r="E15" s="7">
        <v>-4.4340000000000002</v>
      </c>
      <c r="F15" s="7">
        <v>-8.8680000000000003</v>
      </c>
      <c r="G15" s="7">
        <v>-13.302</v>
      </c>
      <c r="H15" s="7">
        <v>-13.302</v>
      </c>
      <c r="I15" s="28" t="s">
        <v>49</v>
      </c>
    </row>
    <row r="16" spans="1:9" ht="45" x14ac:dyDescent="0.25">
      <c r="A16" s="27" t="s">
        <v>37</v>
      </c>
      <c r="B16" s="4" t="s">
        <v>39</v>
      </c>
      <c r="C16" s="7">
        <v>0</v>
      </c>
      <c r="D16" s="7">
        <v>-453.28</v>
      </c>
      <c r="E16" s="7">
        <v>-713.51400000000001</v>
      </c>
      <c r="F16" s="7">
        <v>-713.82</v>
      </c>
      <c r="G16" s="7">
        <v>-713.82</v>
      </c>
      <c r="H16" s="7">
        <v>-713.82</v>
      </c>
      <c r="I16" s="28" t="s">
        <v>176</v>
      </c>
    </row>
    <row r="17" spans="1:9" x14ac:dyDescent="0.25">
      <c r="A17" s="37"/>
      <c r="B17" s="38"/>
      <c r="C17" s="39"/>
      <c r="D17" s="39"/>
      <c r="E17" s="39"/>
      <c r="F17" s="39"/>
      <c r="G17" s="39"/>
      <c r="H17" s="39"/>
      <c r="I17" s="40"/>
    </row>
    <row r="18" spans="1:9" x14ac:dyDescent="0.25">
      <c r="A18" s="37"/>
      <c r="B18" s="38"/>
      <c r="C18" s="39"/>
      <c r="D18" s="39"/>
      <c r="E18" s="39"/>
      <c r="F18" s="39"/>
      <c r="G18" s="39"/>
      <c r="H18" s="39"/>
      <c r="I18" s="40"/>
    </row>
    <row r="19" spans="1:9" x14ac:dyDescent="0.25">
      <c r="A19" s="37"/>
      <c r="B19" s="38"/>
      <c r="C19" s="39"/>
      <c r="D19" s="39"/>
      <c r="E19" s="39"/>
      <c r="F19" s="39"/>
      <c r="G19" s="39"/>
      <c r="H19" s="39"/>
      <c r="I19" s="40"/>
    </row>
    <row r="20" spans="1:9" x14ac:dyDescent="0.25">
      <c r="A20" s="37"/>
      <c r="B20" s="38"/>
      <c r="C20" s="39"/>
      <c r="D20" s="39"/>
      <c r="E20" s="39"/>
      <c r="F20" s="39"/>
      <c r="G20" s="39"/>
      <c r="H20" s="39"/>
      <c r="I20" s="40"/>
    </row>
    <row r="21" spans="1:9" x14ac:dyDescent="0.25">
      <c r="A21" s="37"/>
      <c r="B21" s="38"/>
      <c r="C21" s="39"/>
      <c r="D21" s="39"/>
      <c r="E21" s="39"/>
      <c r="F21" s="39"/>
      <c r="G21" s="39"/>
      <c r="H21" s="39"/>
      <c r="I21" s="40"/>
    </row>
    <row r="22" spans="1:9" x14ac:dyDescent="0.25">
      <c r="A22" s="37"/>
      <c r="B22" s="38"/>
      <c r="C22" s="39"/>
      <c r="D22" s="39"/>
      <c r="E22" s="39"/>
      <c r="F22" s="39"/>
      <c r="G22" s="39"/>
      <c r="H22" s="39"/>
      <c r="I22" s="40"/>
    </row>
    <row r="23" spans="1:9" x14ac:dyDescent="0.25">
      <c r="A23" s="37"/>
      <c r="B23" s="38"/>
      <c r="C23" s="39"/>
      <c r="D23" s="39"/>
      <c r="E23" s="39"/>
      <c r="F23" s="39"/>
      <c r="G23" s="39"/>
      <c r="H23" s="39"/>
      <c r="I23" s="40"/>
    </row>
    <row r="24" spans="1:9" x14ac:dyDescent="0.25">
      <c r="A24" s="37"/>
      <c r="B24" s="38"/>
      <c r="C24" s="39"/>
      <c r="D24" s="39"/>
      <c r="E24" s="39"/>
      <c r="F24" s="39"/>
      <c r="G24" s="39"/>
      <c r="H24" s="39"/>
      <c r="I24" s="40"/>
    </row>
    <row r="25" spans="1:9" x14ac:dyDescent="0.25">
      <c r="A25" s="37"/>
      <c r="B25" s="38"/>
      <c r="C25" s="39"/>
      <c r="D25" s="39"/>
      <c r="E25" s="39"/>
      <c r="F25" s="39"/>
      <c r="G25" s="39"/>
      <c r="H25" s="39"/>
      <c r="I25" s="40"/>
    </row>
    <row r="26" spans="1:9" x14ac:dyDescent="0.25">
      <c r="A26" s="37"/>
      <c r="B26" s="38"/>
      <c r="C26" s="39"/>
      <c r="D26" s="39"/>
      <c r="E26" s="39"/>
      <c r="F26" s="39"/>
      <c r="G26" s="39"/>
      <c r="H26" s="39"/>
      <c r="I26" s="40"/>
    </row>
    <row r="27" spans="1:9" x14ac:dyDescent="0.25">
      <c r="A27" s="37"/>
      <c r="B27" s="38"/>
      <c r="C27" s="39"/>
      <c r="D27" s="39"/>
      <c r="E27" s="39"/>
      <c r="F27" s="39"/>
      <c r="G27" s="39"/>
      <c r="H27" s="39"/>
      <c r="I27" s="40"/>
    </row>
    <row r="28" spans="1:9" x14ac:dyDescent="0.25">
      <c r="A28" s="37"/>
      <c r="B28" s="38"/>
      <c r="C28" s="39"/>
      <c r="D28" s="39"/>
      <c r="E28" s="39"/>
      <c r="F28" s="39"/>
      <c r="G28" s="39"/>
      <c r="H28" s="39"/>
      <c r="I28" s="40"/>
    </row>
    <row r="29" spans="1:9" x14ac:dyDescent="0.25">
      <c r="A29" s="37"/>
      <c r="B29" s="38"/>
      <c r="C29" s="39"/>
      <c r="D29" s="39"/>
      <c r="E29" s="39"/>
      <c r="F29" s="39"/>
      <c r="G29" s="39"/>
      <c r="H29" s="39"/>
      <c r="I29" s="40"/>
    </row>
    <row r="30" spans="1:9" x14ac:dyDescent="0.25">
      <c r="A30" s="37"/>
      <c r="B30" s="38"/>
      <c r="C30" s="39"/>
      <c r="D30" s="39"/>
      <c r="E30" s="39"/>
      <c r="F30" s="39"/>
      <c r="G30" s="39"/>
      <c r="H30" s="39"/>
      <c r="I30" s="40"/>
    </row>
    <row r="31" spans="1:9" x14ac:dyDescent="0.25">
      <c r="A31" s="37"/>
      <c r="B31" s="38"/>
      <c r="C31" s="39"/>
      <c r="D31" s="39"/>
      <c r="E31" s="39"/>
      <c r="F31" s="39"/>
      <c r="G31" s="39"/>
      <c r="H31" s="39"/>
      <c r="I31" s="40"/>
    </row>
    <row r="32" spans="1:9" x14ac:dyDescent="0.25">
      <c r="A32" s="37"/>
      <c r="B32" s="38"/>
      <c r="C32" s="39"/>
      <c r="D32" s="39"/>
      <c r="E32" s="39"/>
      <c r="F32" s="39"/>
      <c r="G32" s="39"/>
      <c r="H32" s="39"/>
      <c r="I32" s="40"/>
    </row>
    <row r="33" spans="1:9" x14ac:dyDescent="0.25">
      <c r="A33" s="41"/>
      <c r="B33" s="38"/>
      <c r="C33" s="39"/>
      <c r="D33" s="39"/>
      <c r="E33" s="39"/>
      <c r="F33" s="39"/>
      <c r="G33" s="39"/>
      <c r="H33" s="39"/>
      <c r="I33" s="40"/>
    </row>
    <row r="34" spans="1:9" x14ac:dyDescent="0.25">
      <c r="A34" s="41"/>
      <c r="B34" s="38"/>
      <c r="C34" s="39"/>
      <c r="D34" s="39"/>
      <c r="E34" s="39"/>
      <c r="F34" s="39"/>
      <c r="G34" s="39"/>
      <c r="H34" s="39"/>
      <c r="I34" s="40"/>
    </row>
    <row r="35" spans="1:9" x14ac:dyDescent="0.25">
      <c r="A35" s="41"/>
      <c r="B35" s="38"/>
      <c r="C35" s="39"/>
      <c r="D35" s="39"/>
      <c r="E35" s="39"/>
      <c r="F35" s="39"/>
      <c r="G35" s="39"/>
      <c r="H35" s="39"/>
      <c r="I35" s="40"/>
    </row>
    <row r="36" spans="1:9" x14ac:dyDescent="0.25">
      <c r="A36" s="41"/>
      <c r="B36" s="38"/>
      <c r="C36" s="39"/>
      <c r="D36" s="39"/>
      <c r="E36" s="39"/>
      <c r="F36" s="39"/>
      <c r="G36" s="39"/>
      <c r="H36" s="39"/>
      <c r="I36" s="40"/>
    </row>
    <row r="37" spans="1:9" x14ac:dyDescent="0.25">
      <c r="A37" s="41"/>
      <c r="B37" s="38"/>
      <c r="C37" s="39"/>
      <c r="D37" s="39"/>
      <c r="E37" s="39"/>
      <c r="F37" s="39"/>
      <c r="G37" s="39"/>
      <c r="H37" s="39"/>
      <c r="I37" s="40"/>
    </row>
    <row r="38" spans="1:9" x14ac:dyDescent="0.25">
      <c r="A38" s="41"/>
      <c r="B38" s="38"/>
      <c r="C38" s="39"/>
      <c r="D38" s="39"/>
      <c r="E38" s="39"/>
      <c r="F38" s="39"/>
      <c r="G38" s="39"/>
      <c r="H38" s="39"/>
      <c r="I38" s="40"/>
    </row>
    <row r="39" spans="1:9" x14ac:dyDescent="0.25">
      <c r="A39" s="41"/>
      <c r="B39" s="38"/>
      <c r="C39" s="39"/>
      <c r="D39" s="39"/>
      <c r="E39" s="39"/>
      <c r="F39" s="39"/>
      <c r="G39" s="39"/>
      <c r="H39" s="39"/>
      <c r="I39" s="40"/>
    </row>
    <row r="40" spans="1:9" x14ac:dyDescent="0.25">
      <c r="A40" s="41"/>
      <c r="B40" s="38"/>
      <c r="C40" s="39"/>
      <c r="D40" s="39"/>
      <c r="E40" s="39"/>
      <c r="F40" s="39"/>
      <c r="G40" s="39"/>
      <c r="H40" s="39"/>
      <c r="I40" s="40"/>
    </row>
    <row r="41" spans="1:9" x14ac:dyDescent="0.25">
      <c r="A41" s="41"/>
      <c r="B41" s="38"/>
      <c r="C41" s="39"/>
      <c r="D41" s="39"/>
      <c r="E41" s="39"/>
      <c r="F41" s="39"/>
      <c r="G41" s="39"/>
      <c r="H41" s="39"/>
      <c r="I41" s="40"/>
    </row>
    <row r="42" spans="1:9" x14ac:dyDescent="0.25">
      <c r="A42" s="41"/>
      <c r="B42" s="38"/>
      <c r="C42" s="39"/>
      <c r="D42" s="39"/>
      <c r="E42" s="39"/>
      <c r="F42" s="39"/>
      <c r="G42" s="39"/>
      <c r="H42" s="39"/>
      <c r="I42" s="40"/>
    </row>
    <row r="43" spans="1:9" x14ac:dyDescent="0.25">
      <c r="A43" s="41"/>
      <c r="B43" s="38"/>
      <c r="C43" s="39"/>
      <c r="D43" s="39"/>
      <c r="E43" s="39"/>
      <c r="F43" s="39"/>
      <c r="G43" s="39"/>
      <c r="H43" s="39"/>
      <c r="I43" s="40"/>
    </row>
    <row r="44" spans="1:9" x14ac:dyDescent="0.25">
      <c r="A44" s="41"/>
      <c r="B44" s="38"/>
      <c r="C44" s="39"/>
      <c r="D44" s="39"/>
      <c r="E44" s="39"/>
      <c r="F44" s="39"/>
      <c r="G44" s="39"/>
      <c r="H44" s="39"/>
      <c r="I44" s="40"/>
    </row>
    <row r="45" spans="1:9" x14ac:dyDescent="0.25">
      <c r="A45" s="41"/>
      <c r="B45" s="38"/>
      <c r="C45" s="39"/>
      <c r="D45" s="39"/>
      <c r="E45" s="39"/>
      <c r="F45" s="39"/>
      <c r="G45" s="39"/>
      <c r="H45" s="39"/>
      <c r="I45" s="40"/>
    </row>
    <row r="46" spans="1:9" x14ac:dyDescent="0.25">
      <c r="A46" s="41"/>
      <c r="B46" s="38"/>
      <c r="C46" s="39"/>
      <c r="D46" s="39"/>
      <c r="E46" s="39"/>
      <c r="F46" s="39"/>
      <c r="G46" s="39"/>
      <c r="H46" s="39"/>
      <c r="I46" s="40"/>
    </row>
    <row r="47" spans="1:9" x14ac:dyDescent="0.25">
      <c r="A47" s="41"/>
      <c r="B47" s="38"/>
      <c r="C47" s="39"/>
      <c r="D47" s="39"/>
      <c r="E47" s="39"/>
      <c r="F47" s="39"/>
      <c r="G47" s="39"/>
      <c r="H47" s="39"/>
      <c r="I47" s="40"/>
    </row>
    <row r="48" spans="1:9" x14ac:dyDescent="0.25">
      <c r="A48" s="41"/>
      <c r="B48" s="38"/>
      <c r="C48" s="39"/>
      <c r="D48" s="39"/>
      <c r="E48" s="39"/>
      <c r="F48" s="39"/>
      <c r="G48" s="39"/>
      <c r="H48" s="39"/>
      <c r="I48" s="40"/>
    </row>
    <row r="49" spans="1:9" x14ac:dyDescent="0.25">
      <c r="A49" s="41"/>
      <c r="B49" s="38"/>
      <c r="C49" s="39"/>
      <c r="D49" s="39"/>
      <c r="E49" s="39"/>
      <c r="F49" s="39"/>
      <c r="G49" s="39"/>
      <c r="H49" s="39"/>
      <c r="I49" s="40"/>
    </row>
    <row r="50" spans="1:9" x14ac:dyDescent="0.25">
      <c r="A50" s="41"/>
      <c r="B50" s="38"/>
      <c r="C50" s="39"/>
      <c r="D50" s="39"/>
      <c r="E50" s="39"/>
      <c r="F50" s="39"/>
      <c r="G50" s="39"/>
      <c r="H50" s="39"/>
      <c r="I50" s="40"/>
    </row>
    <row r="51" spans="1:9" x14ac:dyDescent="0.25">
      <c r="A51" s="41"/>
      <c r="B51" s="38"/>
      <c r="C51" s="39"/>
      <c r="D51" s="39"/>
      <c r="E51" s="39"/>
      <c r="F51" s="39"/>
      <c r="G51" s="39"/>
      <c r="H51" s="39"/>
      <c r="I51" s="40"/>
    </row>
    <row r="52" spans="1:9" x14ac:dyDescent="0.25">
      <c r="A52" s="41"/>
      <c r="B52" s="38"/>
      <c r="C52" s="39"/>
      <c r="D52" s="39"/>
      <c r="E52" s="39"/>
      <c r="F52" s="39"/>
      <c r="G52" s="39"/>
      <c r="H52" s="39"/>
      <c r="I52" s="40"/>
    </row>
    <row r="53" spans="1:9" x14ac:dyDescent="0.25">
      <c r="A53" s="41"/>
      <c r="B53" s="38"/>
      <c r="C53" s="39"/>
      <c r="D53" s="39"/>
      <c r="E53" s="39"/>
      <c r="F53" s="39"/>
      <c r="G53" s="39"/>
      <c r="H53" s="39"/>
      <c r="I53" s="40"/>
    </row>
    <row r="54" spans="1:9" x14ac:dyDescent="0.25">
      <c r="A54" s="41"/>
      <c r="B54" s="38"/>
      <c r="C54" s="39"/>
      <c r="D54" s="39"/>
      <c r="E54" s="39"/>
      <c r="F54" s="39"/>
      <c r="G54" s="39"/>
      <c r="H54" s="39"/>
      <c r="I54" s="40"/>
    </row>
    <row r="55" spans="1:9" x14ac:dyDescent="0.25">
      <c r="A55" s="41"/>
      <c r="B55" s="38"/>
      <c r="C55" s="39"/>
      <c r="D55" s="39"/>
      <c r="E55" s="39"/>
      <c r="F55" s="39"/>
      <c r="G55" s="39"/>
      <c r="H55" s="39"/>
      <c r="I55" s="40"/>
    </row>
    <row r="56" spans="1:9" x14ac:dyDescent="0.25">
      <c r="A56" s="41"/>
      <c r="B56" s="38"/>
      <c r="C56" s="39"/>
      <c r="D56" s="39"/>
      <c r="E56" s="39"/>
      <c r="F56" s="39"/>
      <c r="G56" s="39"/>
      <c r="H56" s="39"/>
      <c r="I56" s="40"/>
    </row>
    <row r="57" spans="1:9" x14ac:dyDescent="0.25">
      <c r="A57" s="41"/>
      <c r="B57" s="38"/>
      <c r="C57" s="39"/>
      <c r="D57" s="39"/>
      <c r="E57" s="39"/>
      <c r="F57" s="39"/>
      <c r="G57" s="39"/>
      <c r="H57" s="39"/>
      <c r="I57" s="40"/>
    </row>
    <row r="58" spans="1:9" x14ac:dyDescent="0.25">
      <c r="A58" s="41"/>
      <c r="B58" s="38"/>
      <c r="C58" s="39"/>
      <c r="D58" s="39"/>
      <c r="E58" s="39"/>
      <c r="F58" s="39"/>
      <c r="G58" s="39"/>
      <c r="H58" s="39"/>
      <c r="I58" s="40"/>
    </row>
    <row r="59" spans="1:9" x14ac:dyDescent="0.25">
      <c r="A59" s="41"/>
      <c r="B59" s="38"/>
      <c r="C59" s="39"/>
      <c r="D59" s="39"/>
      <c r="E59" s="39"/>
      <c r="F59" s="39"/>
      <c r="G59" s="39"/>
      <c r="H59" s="39"/>
      <c r="I59" s="40"/>
    </row>
    <row r="60" spans="1:9" x14ac:dyDescent="0.25">
      <c r="A60" s="41"/>
      <c r="B60" s="38"/>
      <c r="C60" s="39"/>
      <c r="D60" s="39"/>
      <c r="E60" s="39"/>
      <c r="F60" s="39"/>
      <c r="G60" s="39"/>
      <c r="H60" s="39"/>
      <c r="I60" s="40"/>
    </row>
    <row r="61" spans="1:9" x14ac:dyDescent="0.25">
      <c r="A61" s="41"/>
      <c r="B61" s="38"/>
      <c r="C61" s="39"/>
      <c r="D61" s="39"/>
      <c r="E61" s="39"/>
      <c r="F61" s="39"/>
      <c r="G61" s="39"/>
      <c r="H61" s="39"/>
      <c r="I61" s="40"/>
    </row>
    <row r="62" spans="1:9" x14ac:dyDescent="0.25">
      <c r="A62" s="41"/>
      <c r="B62" s="38"/>
      <c r="C62" s="39"/>
      <c r="D62" s="39"/>
      <c r="E62" s="39"/>
      <c r="F62" s="39"/>
      <c r="G62" s="39"/>
      <c r="H62" s="39"/>
      <c r="I62" s="40"/>
    </row>
    <row r="63" spans="1:9" x14ac:dyDescent="0.25">
      <c r="A63" s="41"/>
      <c r="B63" s="38"/>
      <c r="C63" s="39"/>
      <c r="D63" s="39"/>
      <c r="E63" s="39"/>
      <c r="F63" s="39"/>
      <c r="G63" s="39"/>
      <c r="H63" s="39"/>
      <c r="I63" s="40"/>
    </row>
    <row r="64" spans="1:9" x14ac:dyDescent="0.25">
      <c r="A64" s="38"/>
      <c r="B64" s="38"/>
      <c r="C64" s="39"/>
      <c r="D64" s="39"/>
      <c r="E64" s="39"/>
      <c r="F64" s="39"/>
      <c r="G64" s="39"/>
      <c r="H64" s="39"/>
      <c r="I64" s="40"/>
    </row>
    <row r="65" spans="1:9" x14ac:dyDescent="0.25">
      <c r="A65" s="38"/>
      <c r="B65" s="38"/>
      <c r="C65" s="39"/>
      <c r="D65" s="39"/>
      <c r="E65" s="39"/>
      <c r="F65" s="39"/>
      <c r="G65" s="39"/>
      <c r="H65" s="39"/>
      <c r="I65" s="40"/>
    </row>
    <row r="66" spans="1:9" x14ac:dyDescent="0.25">
      <c r="A66" s="38"/>
      <c r="B66" s="38"/>
      <c r="C66" s="39"/>
      <c r="D66" s="39"/>
      <c r="E66" s="39"/>
      <c r="F66" s="39"/>
      <c r="G66" s="39"/>
      <c r="H66" s="39"/>
      <c r="I66" s="40"/>
    </row>
    <row r="67" spans="1:9" x14ac:dyDescent="0.25">
      <c r="A67" s="38"/>
      <c r="B67" s="38"/>
      <c r="C67" s="39"/>
      <c r="D67" s="39"/>
      <c r="E67" s="39"/>
      <c r="F67" s="39"/>
      <c r="G67" s="39"/>
      <c r="H67" s="39"/>
      <c r="I67" s="40"/>
    </row>
    <row r="68" spans="1:9" x14ac:dyDescent="0.25">
      <c r="A68" s="38"/>
      <c r="B68" s="38"/>
      <c r="C68" s="39"/>
      <c r="D68" s="39"/>
      <c r="E68" s="39"/>
      <c r="F68" s="39"/>
      <c r="G68" s="39"/>
      <c r="H68" s="39"/>
      <c r="I68" s="40"/>
    </row>
  </sheetData>
  <mergeCells count="5">
    <mergeCell ref="A1:G1"/>
    <mergeCell ref="I2:I4"/>
    <mergeCell ref="I5:I6"/>
    <mergeCell ref="A7:I9"/>
    <mergeCell ref="B10:I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24</vt:i4>
      </vt:variant>
    </vt:vector>
  </HeadingPairs>
  <TitlesOfParts>
    <vt:vector size="24" baseType="lpstr">
      <vt:lpstr>Totaal Zvw</vt:lpstr>
      <vt:lpstr>Huisartsen</vt:lpstr>
      <vt:lpstr>Multidisciplinaire zorg</vt:lpstr>
      <vt:lpstr>Tandheelkundige zorg</vt:lpstr>
      <vt:lpstr>Paramedische zorg</vt:lpstr>
      <vt:lpstr>Verloskundige zorg</vt:lpstr>
      <vt:lpstr>Kraamzorg</vt:lpstr>
      <vt:lpstr>Zorg zintuigelijk gehandicapten</vt:lpstr>
      <vt:lpstr>Medisch-specialistische zorg</vt:lpstr>
      <vt:lpstr>Geriatrische revalidatiezorg en</vt:lpstr>
      <vt:lpstr>Beschikbaarheidbijdrage academi</vt:lpstr>
      <vt:lpstr>Beschikbaarheidbijdragen overig</vt:lpstr>
      <vt:lpstr>Overig curatieve zorg</vt:lpstr>
      <vt:lpstr>GGZ</vt:lpstr>
      <vt:lpstr>Apotheek</vt:lpstr>
      <vt:lpstr>Hulpmiddelen</vt:lpstr>
      <vt:lpstr>Wijkverpleging</vt:lpstr>
      <vt:lpstr>Ambulancevervoer</vt:lpstr>
      <vt:lpstr>Overig ziekenvervoer</vt:lpstr>
      <vt:lpstr>Opleidingen</vt:lpstr>
      <vt:lpstr>Grensoverschrijdende zorg</vt:lpstr>
      <vt:lpstr>Transformatiemiddelen IZA</vt:lpstr>
      <vt:lpstr>Nominaal en onverdeeld</vt:lpstr>
      <vt:lpstr>Ontvangsten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Talsma, B.G. (Bertus)</dc:creator>
  <cp:lastModifiedBy>Dam, J. van (Johan)</cp:lastModifiedBy>
  <dcterms:created xsi:type="dcterms:W3CDTF">2026-03-19T15:19:48Z</dcterms:created>
  <dcterms:modified xsi:type="dcterms:W3CDTF">2026-04-01T11:36:59Z</dcterms:modified>
</cp:coreProperties>
</file>