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Bz\BBH\Wet en regelgeving\Hafir\documenten Hafir\"/>
    </mc:Choice>
  </mc:AlternateContent>
  <bookViews>
    <workbookView xWindow="0" yWindow="105" windowWidth="14295" windowHeight="9645" activeTab="5"/>
  </bookViews>
  <sheets>
    <sheet name="Model" sheetId="25" r:id="rId1"/>
    <sheet name="Uitvoeringsvarianten" sheetId="31" r:id="rId2"/>
    <sheet name="Toelichting UV1a" sheetId="32" r:id="rId3"/>
    <sheet name="Toelichting UV1b" sheetId="37" r:id="rId4"/>
    <sheet name="Toelichting UV2" sheetId="36" r:id="rId5"/>
    <sheet name="Toelichting UV3" sheetId="35" r:id="rId6"/>
  </sheets>
  <definedNames>
    <definedName name="_xlnm.Print_Area" localSheetId="0">Model!$B$3:$J$66</definedName>
    <definedName name="OCW" localSheetId="3">#REF!</definedName>
    <definedName name="OCW" localSheetId="4">#REF!</definedName>
    <definedName name="OCW" localSheetId="5">#REF!</definedName>
    <definedName name="OCW">#REF!</definedName>
    <definedName name="OCWtwee" localSheetId="3">#REF!</definedName>
    <definedName name="OCWtwee" localSheetId="4">#REF!</definedName>
    <definedName name="OCWtwee" localSheetId="5">#REF!</definedName>
    <definedName name="OCWtwee">#REF!</definedName>
    <definedName name="VWS" localSheetId="3">#REF!</definedName>
    <definedName name="VWS" localSheetId="4">#REF!</definedName>
    <definedName name="VWS" localSheetId="5">#REF!</definedName>
    <definedName name="VWS">#REF!</definedName>
  </definedNames>
  <calcPr calcId="162913"/>
</workbook>
</file>

<file path=xl/calcChain.xml><?xml version="1.0" encoding="utf-8"?>
<calcChain xmlns="http://schemas.openxmlformats.org/spreadsheetml/2006/main">
  <c r="J22" i="25" l="1"/>
  <c r="I58" i="25"/>
  <c r="J51" i="25" l="1"/>
  <c r="E21" i="25"/>
  <c r="H52" i="25" l="1"/>
  <c r="E52" i="25"/>
  <c r="J52" i="25" s="1"/>
  <c r="I52" i="25" l="1"/>
  <c r="H21" i="25"/>
  <c r="H22" i="25"/>
  <c r="H44" i="25"/>
  <c r="H53" i="25" l="1"/>
  <c r="E53" i="25"/>
  <c r="J53" i="25" s="1"/>
  <c r="I53" i="25" l="1"/>
  <c r="J65" i="25" l="1"/>
  <c r="H54" i="25"/>
  <c r="E54" i="25"/>
  <c r="J54" i="25" s="1"/>
  <c r="H51" i="25"/>
  <c r="E51" i="25"/>
  <c r="H50" i="25"/>
  <c r="E50" i="25"/>
  <c r="H49" i="25"/>
  <c r="E49" i="25"/>
  <c r="H48" i="25"/>
  <c r="E48" i="25"/>
  <c r="J48" i="25" s="1"/>
  <c r="E44" i="25"/>
  <c r="J44" i="25" s="1"/>
  <c r="H42" i="25"/>
  <c r="E42" i="25"/>
  <c r="H41" i="25"/>
  <c r="E41" i="25"/>
  <c r="J41" i="25" s="1"/>
  <c r="H39" i="25"/>
  <c r="E39" i="25"/>
  <c r="J39" i="25" s="1"/>
  <c r="H38" i="25"/>
  <c r="E38" i="25"/>
  <c r="J38" i="25" s="1"/>
  <c r="H37" i="25"/>
  <c r="E37" i="25"/>
  <c r="H36" i="25"/>
  <c r="E36" i="25"/>
  <c r="J36" i="25" s="1"/>
  <c r="H35" i="25"/>
  <c r="E35" i="25"/>
  <c r="J35" i="25" s="1"/>
  <c r="H34" i="25"/>
  <c r="E34" i="25"/>
  <c r="J34" i="25" s="1"/>
  <c r="H32" i="25"/>
  <c r="E32" i="25"/>
  <c r="H31" i="25"/>
  <c r="E31" i="25"/>
  <c r="J31" i="25" s="1"/>
  <c r="H30" i="25"/>
  <c r="E30" i="25"/>
  <c r="J30" i="25" s="1"/>
  <c r="H28" i="25"/>
  <c r="E28" i="25"/>
  <c r="J28" i="25" s="1"/>
  <c r="H27" i="25"/>
  <c r="E27" i="25"/>
  <c r="H26" i="25"/>
  <c r="E26" i="25"/>
  <c r="J26" i="25" s="1"/>
  <c r="H25" i="25"/>
  <c r="E25" i="25"/>
  <c r="J25" i="25" s="1"/>
  <c r="H24" i="25"/>
  <c r="E24" i="25"/>
  <c r="J24" i="25" s="1"/>
  <c r="H23" i="25"/>
  <c r="E23" i="25"/>
  <c r="E22" i="25"/>
  <c r="J50" i="25" l="1"/>
  <c r="J23" i="25"/>
  <c r="J27" i="25"/>
  <c r="J32" i="25"/>
  <c r="J37" i="25"/>
  <c r="J42" i="25"/>
  <c r="J49" i="25"/>
  <c r="I21" i="25"/>
  <c r="J21" i="25"/>
  <c r="H45" i="25"/>
  <c r="H55" i="25"/>
  <c r="E45" i="25"/>
  <c r="E55" i="25"/>
  <c r="I22" i="25"/>
  <c r="I23" i="25"/>
  <c r="I24" i="25"/>
  <c r="I25" i="25"/>
  <c r="I26" i="25"/>
  <c r="I27" i="25"/>
  <c r="I28" i="25"/>
  <c r="I30" i="25"/>
  <c r="I31" i="25"/>
  <c r="I32" i="25"/>
  <c r="I34" i="25"/>
  <c r="I35" i="25"/>
  <c r="I36" i="25"/>
  <c r="I37" i="25"/>
  <c r="I38" i="25"/>
  <c r="I39" i="25"/>
  <c r="I41" i="25"/>
  <c r="I42" i="25"/>
  <c r="I44" i="25"/>
  <c r="I48" i="25"/>
  <c r="I49" i="25"/>
  <c r="I50" i="25"/>
  <c r="I51" i="25"/>
  <c r="I54" i="25"/>
  <c r="J45" i="25" l="1"/>
  <c r="H57" i="25"/>
  <c r="J55" i="25"/>
  <c r="I55" i="25"/>
  <c r="I45" i="25"/>
  <c r="E57" i="25"/>
  <c r="J57" i="25" l="1"/>
  <c r="I57" i="25"/>
  <c r="J66" i="25" l="1"/>
  <c r="J3" i="25" s="1"/>
</calcChain>
</file>

<file path=xl/sharedStrings.xml><?xml version="1.0" encoding="utf-8"?>
<sst xmlns="http://schemas.openxmlformats.org/spreadsheetml/2006/main" count="713" uniqueCount="203">
  <si>
    <t>Conform het RUS-proces worden de volgende stappen uitgevoerd</t>
  </si>
  <si>
    <t>Totaal uren</t>
  </si>
  <si>
    <t>Totaal bedrag</t>
  </si>
  <si>
    <t>Totaal uren RUS-stappen</t>
  </si>
  <si>
    <t>Overige werkzaamheden</t>
  </si>
  <si>
    <t>Aanpassen instrumentarium</t>
  </si>
  <si>
    <t>Coördinatie van de werkzaamheden</t>
  </si>
  <si>
    <t>Overleg met de opdrachtgever</t>
  </si>
  <si>
    <t>Aanleveren beleidsinformatie</t>
  </si>
  <si>
    <t>Totaal overige werkzaamheden</t>
  </si>
  <si>
    <t>Externe locatie voor voorlichtingsbijeenkomst</t>
  </si>
  <si>
    <t>Externe locatie voor bijeenkomsten commissie</t>
  </si>
  <si>
    <t>Totale uitvoeringskosten</t>
  </si>
  <si>
    <t xml:space="preserve">Aantal </t>
  </si>
  <si>
    <t>Norm</t>
  </si>
  <si>
    <t>Uren</t>
  </si>
  <si>
    <t>Uurtarief 1</t>
  </si>
  <si>
    <t>Uurtarief 2</t>
  </si>
  <si>
    <t>Deadlines</t>
  </si>
  <si>
    <t>indienen van subsidieaanvragen</t>
  </si>
  <si>
    <t>indienen van tussenrapportages</t>
  </si>
  <si>
    <t>indienen van wijzigingsverzoeken</t>
  </si>
  <si>
    <t>indienen van eindrapportages</t>
  </si>
  <si>
    <t>indienen van subsidievaststellingen</t>
  </si>
  <si>
    <t>&lt;&lt;DATUM&gt;&gt;</t>
  </si>
  <si>
    <t>Verwacht aantal</t>
  </si>
  <si>
    <t>Op basis van de verwachting is de ureninzet bepaald.</t>
  </si>
  <si>
    <t>Totaal fte</t>
  </si>
  <si>
    <t>1. Begeleiden subsidieaanvraag</t>
  </si>
  <si>
    <t>2. Ontvangst subsidieaanvraag</t>
  </si>
  <si>
    <t>3. Administratief beoordelen/beslissen</t>
  </si>
  <si>
    <t>5. Verplichten</t>
  </si>
  <si>
    <r>
      <t>7. Betalen</t>
    </r>
    <r>
      <rPr>
        <i/>
        <sz val="9"/>
        <color theme="1"/>
        <rFont val="Verdana"/>
        <family val="2"/>
      </rPr>
      <t xml:space="preserve"> </t>
    </r>
  </si>
  <si>
    <t>8. Begeleiden project</t>
  </si>
  <si>
    <t>10. Ontvangst einddeclaratie</t>
  </si>
  <si>
    <t>11. Administratief beoordelen/beslissen</t>
  </si>
  <si>
    <t>14. Betalen vorderen</t>
  </si>
  <si>
    <t>15. Ontvangst bezwaar en beroep</t>
  </si>
  <si>
    <t>16. Beslissen bezwaar en beroep</t>
  </si>
  <si>
    <t>17. Archiveren</t>
  </si>
  <si>
    <t>12. Financieel/inhoudelijk  beoordelen/ beslissen</t>
  </si>
  <si>
    <t>Digitaal aanvraagformulier/dashboard</t>
  </si>
  <si>
    <t>6 b. Verzenden beschikking</t>
  </si>
  <si>
    <t>13 b. Verzenden vaststelling</t>
  </si>
  <si>
    <t>9 a. Interne Controle wijzigingsbeschikkingen</t>
  </si>
  <si>
    <t>13 a. Interne Controle vaststellingsbeschikkingen</t>
  </si>
  <si>
    <t>6 a. Interne Controle verleningsbeschikkingen</t>
  </si>
  <si>
    <t>9 b. Monitoren project</t>
  </si>
  <si>
    <t>Communicatiewerkzaamheden</t>
  </si>
  <si>
    <t>Fase 1: aanvragen</t>
  </si>
  <si>
    <t>Fase 2: bewaken</t>
  </si>
  <si>
    <t>Fase 3: vaststellen</t>
  </si>
  <si>
    <t>Fase 4: aanvechten</t>
  </si>
  <si>
    <t>Fase 5: afhechten</t>
  </si>
  <si>
    <t>Vergoeding commissieleden (incl. externe commissieleden)</t>
  </si>
  <si>
    <t>Format berekening uitvoeringskosten subsidieregelingen (afgeleid van het RUS)</t>
  </si>
  <si>
    <t>Monitoren effectmeting</t>
  </si>
  <si>
    <t>Overig</t>
  </si>
  <si>
    <t>Dit format is een handreiking. Subsidieverstrekkers zijn vrij in het gebruik van een systematische methode voor de berekening van uitvoeringskosten van subsidieregelingen.</t>
  </si>
  <si>
    <t>Toelichting</t>
  </si>
  <si>
    <t>Dit format berekent de directe uitvoeringskosten per subsidieregeling. M.a.w. kosten van bijvoorbeeld direct ingezet personeel, opslag, management en organisatie. Deze kosten zijn inclusief overheadkosten en kosten voor de leiding/directie.</t>
  </si>
  <si>
    <t>4. Financieel/inhoudelijk beoordelen/beslissen</t>
  </si>
  <si>
    <t>Soorten subsidieregelingen</t>
  </si>
  <si>
    <t>Gewicht</t>
  </si>
  <si>
    <t>Verloting</t>
  </si>
  <si>
    <t>Wie het eerst komt wie het eerst maalt</t>
  </si>
  <si>
    <t>Gelijk verdelen</t>
  </si>
  <si>
    <t>Open einde regeling</t>
  </si>
  <si>
    <t>Individuele subsidies</t>
  </si>
  <si>
    <t>Licht</t>
  </si>
  <si>
    <t>#</t>
  </si>
  <si>
    <t>Naam</t>
  </si>
  <si>
    <t>Bedrag</t>
  </si>
  <si>
    <t>Tender</t>
  </si>
  <si>
    <t>Kenmerken</t>
  </si>
  <si>
    <t>Simpel</t>
  </si>
  <si>
    <t>Hoog aantal verstrekkingen</t>
  </si>
  <si>
    <t>Hogere risico's mbt leveren prestaties</t>
  </si>
  <si>
    <t>Lumpsum</t>
  </si>
  <si>
    <t>Matig</t>
  </si>
  <si>
    <t>Licht/matig</t>
  </si>
  <si>
    <t>Verantwoording per aanvrager</t>
  </si>
  <si>
    <t>Lumpsum of vast bedrag per prestatie</t>
  </si>
  <si>
    <t>Extra zwaar</t>
  </si>
  <si>
    <t>Gemiddeld</t>
  </si>
  <si>
    <t>Kostenpost</t>
  </si>
  <si>
    <t>Toelichting Uitvoeringsvariant 1a</t>
  </si>
  <si>
    <t>Toelichting Uitvoeringsvariant 1b</t>
  </si>
  <si>
    <t>6. Ontvangst einddeclaratie</t>
  </si>
  <si>
    <t>7. Inhoudelijk beoordelen/beslissen</t>
  </si>
  <si>
    <t>8. Verzenden vaststelling</t>
  </si>
  <si>
    <t>9. Betalen vorderen</t>
  </si>
  <si>
    <t>10. Ontvangst bezwaar en beroep</t>
  </si>
  <si>
    <t>11. Beslissen bezwaar en beroep</t>
  </si>
  <si>
    <t>4. Inhoudelijk beoordelen/beslissen</t>
  </si>
  <si>
    <t>9. Monitoren</t>
  </si>
  <si>
    <t>12. Inhoudelijk beoordelen/beslissen</t>
  </si>
  <si>
    <t>Toelichting Uitvoeringsvariant 2</t>
  </si>
  <si>
    <t>Toelichting Uitvoeringsvariant 3</t>
  </si>
  <si>
    <t>12. Archiveren</t>
  </si>
  <si>
    <t>Externe kosten (kosten aan derde partijen)</t>
  </si>
  <si>
    <t>Offerteperiode</t>
  </si>
  <si>
    <t>Naam subsidieregeling</t>
  </si>
  <si>
    <t>Opdrachtgever (ministerie en directie)</t>
  </si>
  <si>
    <t>Uren a € ...</t>
  </si>
  <si>
    <t>Kosten externen</t>
  </si>
  <si>
    <t>Totaal kosten externen</t>
  </si>
  <si>
    <t>Totaal uren en kosten</t>
  </si>
  <si>
    <t>Legenda</t>
  </si>
  <si>
    <t>Directe kosten</t>
  </si>
  <si>
    <r>
      <rPr>
        <b/>
        <sz val="9"/>
        <color theme="1"/>
        <rFont val="Verdana"/>
        <family val="2"/>
      </rPr>
      <t>Vak J4 J5</t>
    </r>
    <r>
      <rPr>
        <sz val="9"/>
        <color theme="1"/>
        <rFont val="Verdana"/>
        <family val="2"/>
      </rPr>
      <t xml:space="preserve">
Het uurtarief kan worden berekend op basis van Handleiding Overheidstarieven (HOT)</t>
    </r>
  </si>
  <si>
    <r>
      <rPr>
        <b/>
        <sz val="9"/>
        <color theme="1"/>
        <rFont val="Verdana"/>
        <family val="2"/>
      </rPr>
      <t>Rij 19</t>
    </r>
    <r>
      <rPr>
        <sz val="9"/>
        <color theme="1"/>
        <rFont val="Verdana"/>
        <family val="2"/>
      </rPr>
      <t xml:space="preserve">
Aantal = kwantiteit van casussen 
(aanvragen, wijzigingen, bezwaren e.d.)
Norm = aantal uren per casus</t>
    </r>
  </si>
  <si>
    <t>A. Voorlichten/communicatie aanvragers; met behulp van website inclusief Q&amp;A</t>
  </si>
  <si>
    <t>B. Beantwoording vragen per mail/telefoon; frontoffice indicatief 99%; 2e lijns (inhoudelijk specialist) indicatief 1%.</t>
  </si>
  <si>
    <t>A. Ontvangst subsidieaanvraag via E-portaal</t>
  </si>
  <si>
    <t>B. Toekennen van het aanvraag- of projectnummer (digitaal dossier openen)</t>
  </si>
  <si>
    <t>C. Verzenden van de ontvangstbevestiging (vormvrij indien niet standaard digitaal)</t>
  </si>
  <si>
    <t>A. Toets aanvraag op volledigheid aan de hand van een toetsingkader</t>
  </si>
  <si>
    <t>B. Bij onvolledige aanvraag wordt een vragenbrief verzonden</t>
  </si>
  <si>
    <t>C. Verwerking reactie vragenbrief</t>
  </si>
  <si>
    <t>D. Rappelbrief versturen indien geen antwoord ontvangen</t>
  </si>
  <si>
    <t>E. Versturen brief 'aanvraag in behandeling of 'besluit tot niet verder behandelen'</t>
  </si>
  <si>
    <t>A. Financiële beoordeling, op basis van de criteria genoemd in de subsidieregeling/beschikking (controleren begroting PxQ, de hoogte van de bedragen t.o.v. beschreven activiteiten, controle bedragen t.o.v. begroting en/of bestedingsplan). (toetsingkader).</t>
  </si>
  <si>
    <t>B. Inhoudelijke beoordeling van de aanvraag, op basis van de criteria genoemd in de subsidieregeling/beschikking en verwerkt, met behulp van een inhoudelijk toetskader; objectiveerbaar meetbaar SMART (algoritmisch proces, digitaal meetbaar)</t>
  </si>
  <si>
    <t>C. Bij financiële en inhoudelijke vragen verzenden vragenbrief en verwerken van het antwoord. Eventueel wordt een rappelbrief gestuurd, indien geen antwoord wordt ontvangen</t>
  </si>
  <si>
    <t>D. Opstellen beschikking conform beoordelingskader</t>
  </si>
  <si>
    <t>E. Uitvoeren controle op de volledigheid, financieel en inhoudelijke beoordeling inclusief de beschikking</t>
  </si>
  <si>
    <t>A. Aangaan van de verplichting</t>
  </si>
  <si>
    <t>A. Ontvangst prestatieverklaring via E-portaal (de prestatieverklaring wordt geleverd in plaats van de einddeclaratie en is onderdeel van de initiële aanvraag of intentieverklaring)</t>
  </si>
  <si>
    <t>A. Uitvoeren van een steekproef voor de selectie van de aanvragers die een controlebezoek krijgen (alleen mogelijk achteraf na vaststelling</t>
  </si>
  <si>
    <t>B. Uitvoeren van een controlebezoek</t>
  </si>
  <si>
    <t>C. Opstellen en verwerken van het rapport van bevindingen van het controlebezoek</t>
  </si>
  <si>
    <t>D. Uitvoeren controle op de volledigheid en de financieel en inhoudelijke beoordeling</t>
  </si>
  <si>
    <t>A. Controle datum en contactgegegevens</t>
  </si>
  <si>
    <t>B. Verzenden van de beschikking</t>
  </si>
  <si>
    <t>A. Het vastgestelde subsidiebedrag betalen, nadat reeds eerder betaalde voorschotten zijn verrekend met het vastgestelde subsidiebedrag</t>
  </si>
  <si>
    <t>B. Indien de subsidievaststelling leidt tot een vordering, (betaalde voorschotten hoger dan vastgesteld subsidiebedrag) wordt het verschil teruggevorderd</t>
  </si>
  <si>
    <t xml:space="preserve">A. Ontvangst van bezwaar- en beroepschriften </t>
  </si>
  <si>
    <t>A. Inhoudelijke behandeling. Bij bezwaar: plannen en organiseren hoorzitting van de aanvrager</t>
  </si>
  <si>
    <t>B. Eventuele gevolgen van de uitspraak (bijvoorbeeld alsnog verplichten, of nabetaling) conform processen 5, 6, 13 en 14.</t>
  </si>
  <si>
    <t>A. Sluiten van het E-portaal van betreffende regeling/programma</t>
  </si>
  <si>
    <t>B. Sluiten van het dossier na afloop van de termijn om bezwaar in te dienen, of na afloop van bezwaar- en beroepsfase</t>
  </si>
  <si>
    <t>C. Archiveren van de documenten (zowel fysieke als digitale bestanden)</t>
  </si>
  <si>
    <t>D. Bezwaren van dossiers (bewaarplicht, eventueel extern)</t>
  </si>
  <si>
    <t>A. Ontwikkeling van het instrumentarium</t>
  </si>
  <si>
    <t>B. Aanpassing van het instrumentarium</t>
  </si>
  <si>
    <t>A. Met betrekking tot interne coördinatie (wat niet gedekt wordt in RUS-stappen)</t>
  </si>
  <si>
    <t>A. Contact met beleidsdirectie en de uren gealloceerd aan het maken van afspraken/houden van overleggen</t>
  </si>
  <si>
    <t>A. Informatie aanleveren over de regeling (aantal aanvragen, toegekend bedrag, regionale spreiding, soort indieners van aanvragers) aan beleidsdirectie en de openbare website</t>
  </si>
  <si>
    <t>A. Werkzaamheden rondom de website en aanvraagformulieren e.d.</t>
  </si>
  <si>
    <t xml:space="preserve">A. Evaluaties, e.d. </t>
  </si>
  <si>
    <t>A.Toets aanvraag op volledigheid aan de hand van een toetsingkader</t>
  </si>
  <si>
    <t xml:space="preserve">6.1 Interne Controle verleningsbeschikkingen
</t>
  </si>
  <si>
    <t>6.2 Verzenden beschikking</t>
  </si>
  <si>
    <t>A. Betaling in dit stadium betreft alleen voorschotten zoals beschreven in het USK; (bij variant 1b ambtshalve vastellen 100%)</t>
  </si>
  <si>
    <t xml:space="preserve">9.1 Interne Controle wijzigingsbeschikkingen
</t>
  </si>
  <si>
    <t>9.2 Monitoren project</t>
  </si>
  <si>
    <t>A. Initiatief aanvrager, betantwoorden van vragen (mail/telefoon) van de aanvrager over de uitvoering van het project</t>
  </si>
  <si>
    <t>B. Monitoren wijzigen, intrekkingen en verdere meldingen (meldingsplicht)</t>
  </si>
  <si>
    <t>A. Desgewenst ontvangst prestatieverklaring via E-portaal; (steekproef controle)</t>
  </si>
  <si>
    <t>B. Verzenden van de ontvangstbevestiging</t>
  </si>
  <si>
    <t>A. Toets de gevraagde prestatieverklaring (inclusief bijlagen) op volledigheid aan de hand van een toetsingkader</t>
  </si>
  <si>
    <t>B. Bij een onvolledige prestatieverklaring wordt een vragenbrief verzonden</t>
  </si>
  <si>
    <t>A. Subsidiabele kosten toetsen met behulp van toetsingkader</t>
  </si>
  <si>
    <t>B. Inhoudelijke beoordeling van de gevraagde prestatieverklaring, op basis van de criteria genoemd in de subsidieregeling/beschikking en verwerkt, met behulp van een inhoudelijk toetskader; objectiveerbaar meetbaar SMART (algoritmisch proces, digitaal meetbaar). De prestatieverklaring wordt niet standaard gevraagd. Dit gebeurt steekproefsgewijs.</t>
  </si>
  <si>
    <t>C. Bij inhoudelijke vragen verzenden vragenbrief en verwerken van het antwoord. Eventueel wordt een rappelbrief gestuurd, indien geen antwoord wordt ontvangen.</t>
  </si>
  <si>
    <t>D. Uitvoeren van een steekproef voor de selectie van de aanvragers die een controlebezoek krijgen</t>
  </si>
  <si>
    <t>E. Uitvoeren van een controlebezoek</t>
  </si>
  <si>
    <t>F. Opstellen en verwerken van het rapport van bevindingen van het controlebezoek</t>
  </si>
  <si>
    <t>G. Opstellen beschikking</t>
  </si>
  <si>
    <t>H. Uitvoeren controle op de volledigheid en de financieel en inhoudelijke beoordeling, inclusief beschikking</t>
  </si>
  <si>
    <t>13.2 Verzenden vaststelling</t>
  </si>
  <si>
    <t xml:space="preserve">13.1 Interne Controle vaststellingsbeschikkingen
</t>
  </si>
  <si>
    <t>A. Monitoren wijzigen, intrekkingen en verdere meldingen (meldingsplicht)</t>
  </si>
  <si>
    <t>B. Behandelen betaalritme, (periodieke betaling) conform beoordelingskader</t>
  </si>
  <si>
    <t>A. Betaling in dit stadium betreft alleen voorschotten zoals beschreven in het USK</t>
  </si>
  <si>
    <t>C. Voeren van een (telefonisch) startgesprek met de aanvrager. Hierin kan de aanvrager vragen stellen en worden afspraken gemaakt over de monitoring (licht, alleen matig indien regeling langer dan 1 jaar duurt; het gaat hierbij om de prestaties)</t>
  </si>
  <si>
    <t>D. Monitoren van het project d.m.v. telefoonafspraken met de aanvrager en/of bezoeken ter plaatse. Van deze monitorgesprekken wordt een verslag gemaakt. (licht, alleen matig indien regeling langer dan 1 jaar duurt; het gaat hierbij om de prestatie)</t>
  </si>
  <si>
    <t>E. Aanvrager levert eens per 12 maanden een voortgangsrapportage op. Deze wordt door de uitvoerder beoordeeld op volledigheid en inhoud (voortgang behalen prestaties). Bij onvolledige, onduidelijke rapportages wordt de aanvrager verzocht de rapportage aan te vullen en/of toe te lichten. (licht, alleen matig indien regeling langer dan 1 jaar duurt; het gaat hierbij om de prestatie). Bij het niet tijdig opleveren van de rapportage wordt gerappelleerd. Consequentie kan zijn dat voorschotten (tijdelijk) worden stopgezet.</t>
  </si>
  <si>
    <t>A. Monitoren van zowel de financiële als inhoudelijke voortgang van het project</t>
  </si>
  <si>
    <t>A. Ontvangst prestatieverklaring via E-portaal; (de prestatieverklaring wordt geleverd in plaats van de einddeclaratie)</t>
  </si>
  <si>
    <t>C. Bij financiële en inhoudelijke vragen verzenden vragenbrief en verwerken van het antwoord. Eventueel wordt een rappelbrief gestuurd, indien geen antwoord wordt ontvangen.</t>
  </si>
  <si>
    <t>6.1 Interne Controle verleningsbeschikkingen</t>
  </si>
  <si>
    <t>9.1 Interne Controle wijzigingsbeschikkingen</t>
  </si>
  <si>
    <t>13.1 Interne Controle vaststellingsbeschikkingen</t>
  </si>
  <si>
    <t>A. Verzenden van de beschikking</t>
  </si>
  <si>
    <t>A. Monitoren van het project d.m.v. telefoonafspraken met de aanvrager en/of bezoeken ter plaatse. Van deze monitorgesprekken wordt een verslag gemaakt (alleen van toepassing indien aanvrager in de steekproef valt).</t>
  </si>
  <si>
    <t>One Touch  verlenen met 100% voorschot gevolgd door ambtshalve vaststellen*</t>
  </si>
  <si>
    <t>*</t>
  </si>
  <si>
    <t>&lt; € 25.000*</t>
  </si>
  <si>
    <t>One Touch direct vaststellen*</t>
  </si>
  <si>
    <t>Uitvoeringsvariant 1a*</t>
  </si>
  <si>
    <t>Uitvoeringsvariant 1b*</t>
  </si>
  <si>
    <t>Uitvoeringsvariant 2*</t>
  </si>
  <si>
    <t>Prestatie verantwoorden*</t>
  </si>
  <si>
    <t>€ 25.000 - € 125.000*</t>
  </si>
  <si>
    <t>Uitvoeringsvariant 3*</t>
  </si>
  <si>
    <t>Presteren en inzicht in kosten*</t>
  </si>
  <si>
    <t>&gt; € 125.000*</t>
  </si>
  <si>
    <t>Lumpsum, vast bedrag per prestatie of bedrag gebaseerd op vergaande zekerheid begroot kostenpatroon icm relatie tot prestaties*</t>
  </si>
  <si>
    <t xml:space="preserve">De Regeling Periodiek Evaluatieonderzoek 2021 (RPE) verplicht per 1-1-2022 subsidieverstrekkers doelmatigheid van subsidieregelingen in kaart te brengen (Artikel 6.d) door middel van het inzichtelijk maken van de uitvoeringskosten. </t>
  </si>
  <si>
    <r>
      <t>Deze regeling wordt sinds 20..</t>
    </r>
    <r>
      <rPr>
        <sz val="9"/>
        <color rgb="FF92D050"/>
        <rFont val="Verdana"/>
        <family val="2"/>
      </rPr>
      <t xml:space="preserve"> </t>
    </r>
    <r>
      <rPr>
        <sz val="9"/>
        <color theme="1"/>
        <rFont val="Verdana"/>
        <family val="2"/>
      </rPr>
      <t>uitgevoerd. Voor 20.. zijn de volgende deadlines/indieningsdata en verwachtingen van toepassing:</t>
    </r>
  </si>
  <si>
    <t xml:space="preserve">Offertebedrag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</si>
</sst>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
    <numFmt numFmtId="165" formatCode="&quot;€&quot;\ #,##0,&quot;.000&quot;"/>
    <numFmt numFmtId="166" formatCode="d/mm/yy;@"/>
    <numFmt numFmtId="167" formatCode="_ [$€-413]\ * #,##0.00_ ;_ [$€-413]\ * \-#,##0.00_ ;_ [$€-413]\ * &quot;-&quot;??_ ;_ @_ "/>
  </numFmts>
  <fonts count="9" x14ac:knownFonts="1">
    <font>
      <sz val="11"/>
      <color theme="1"/>
      <name val="Calibri"/>
      <family val="2"/>
      <scheme val="minor"/>
    </font>
    <font>
      <sz val="9"/>
      <color theme="1"/>
      <name val="Verdana"/>
      <family val="2"/>
    </font>
    <font>
      <b/>
      <sz val="9"/>
      <color theme="1"/>
      <name val="Verdana"/>
      <family val="2"/>
    </font>
    <font>
      <i/>
      <sz val="9"/>
      <color theme="1"/>
      <name val="Verdana"/>
      <family val="2"/>
    </font>
    <font>
      <sz val="9"/>
      <color rgb="FF92D050"/>
      <name val="Verdana"/>
      <family val="2"/>
    </font>
    <font>
      <b/>
      <sz val="14"/>
      <color theme="1"/>
      <name val="Verdana"/>
      <family val="2"/>
    </font>
    <font>
      <b/>
      <sz val="11"/>
      <color theme="0"/>
      <name val="Calibri"/>
      <family val="2"/>
      <scheme val="minor"/>
    </font>
    <font>
      <b/>
      <sz val="11"/>
      <color theme="1"/>
      <name val="Calibri"/>
      <family val="2"/>
      <scheme val="minor"/>
    </font>
    <font>
      <b/>
      <sz val="20"/>
      <color theme="1"/>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050"/>
        <bgColor indexed="64"/>
      </patternFill>
    </fill>
    <fill>
      <patternFill patternType="solid">
        <fgColor theme="8" tint="0.79998168889431442"/>
        <bgColor indexed="64"/>
      </patternFill>
    </fill>
  </fills>
  <borders count="52">
    <border>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162">
    <xf numFmtId="0" fontId="0" fillId="0" borderId="0" xfId="0"/>
    <xf numFmtId="0" fontId="1" fillId="3" borderId="21" xfId="0" applyFont="1" applyFill="1" applyBorder="1" applyProtection="1"/>
    <xf numFmtId="0" fontId="1" fillId="3" borderId="0" xfId="0" applyFont="1" applyFill="1" applyProtection="1"/>
    <xf numFmtId="0" fontId="1" fillId="3" borderId="4" xfId="0" applyFont="1" applyFill="1" applyBorder="1" applyProtection="1"/>
    <xf numFmtId="0" fontId="1" fillId="3" borderId="11" xfId="0" applyFont="1" applyFill="1" applyBorder="1" applyProtection="1"/>
    <xf numFmtId="0" fontId="2" fillId="2" borderId="13" xfId="0" applyFont="1" applyFill="1" applyBorder="1" applyAlignment="1" applyProtection="1">
      <alignment wrapText="1"/>
    </xf>
    <xf numFmtId="0" fontId="2" fillId="2" borderId="23" xfId="0" applyFont="1" applyFill="1" applyBorder="1" applyAlignment="1" applyProtection="1">
      <alignment horizontal="right" wrapText="1"/>
    </xf>
    <xf numFmtId="0" fontId="2" fillId="2" borderId="16" xfId="0" applyFont="1" applyFill="1" applyBorder="1" applyAlignment="1" applyProtection="1">
      <alignment horizontal="right" wrapText="1"/>
    </xf>
    <xf numFmtId="164" fontId="2" fillId="3" borderId="22" xfId="0" applyNumberFormat="1" applyFont="1" applyFill="1" applyBorder="1" applyProtection="1"/>
    <xf numFmtId="164" fontId="2" fillId="3" borderId="12" xfId="0" applyNumberFormat="1" applyFont="1" applyFill="1" applyBorder="1" applyProtection="1"/>
    <xf numFmtId="0" fontId="2" fillId="2" borderId="23" xfId="0" applyFont="1" applyFill="1" applyBorder="1" applyAlignment="1" applyProtection="1">
      <alignment horizontal="right" vertical="top" wrapText="1"/>
    </xf>
    <xf numFmtId="0" fontId="2" fillId="2" borderId="23" xfId="0" applyFont="1" applyFill="1" applyBorder="1" applyProtection="1"/>
    <xf numFmtId="164" fontId="2" fillId="2" borderId="16" xfId="0" applyNumberFormat="1" applyFont="1" applyFill="1" applyBorder="1" applyProtection="1"/>
    <xf numFmtId="0" fontId="2" fillId="3" borderId="0" xfId="0" applyFont="1" applyFill="1" applyProtection="1"/>
    <xf numFmtId="0" fontId="1" fillId="3" borderId="11" xfId="0" applyFont="1" applyFill="1" applyBorder="1" applyAlignment="1" applyProtection="1">
      <alignment vertical="top" wrapText="1"/>
    </xf>
    <xf numFmtId="0" fontId="1" fillId="3" borderId="4" xfId="0" applyFont="1" applyFill="1" applyBorder="1" applyAlignment="1" applyProtection="1">
      <alignment horizontal="right" vertical="top" wrapText="1"/>
    </xf>
    <xf numFmtId="0" fontId="2" fillId="3" borderId="12" xfId="0" applyFont="1" applyFill="1" applyBorder="1" applyProtection="1"/>
    <xf numFmtId="0" fontId="1" fillId="3" borderId="0" xfId="0" applyFont="1" applyFill="1" applyBorder="1" applyProtection="1"/>
    <xf numFmtId="0" fontId="1" fillId="3" borderId="20" xfId="0" applyFont="1" applyFill="1" applyBorder="1" applyAlignment="1" applyProtection="1">
      <alignment vertical="center" wrapText="1"/>
      <protection locked="0"/>
    </xf>
    <xf numFmtId="0" fontId="1" fillId="3" borderId="11" xfId="0" applyFont="1" applyFill="1" applyBorder="1" applyAlignment="1" applyProtection="1">
      <alignment vertical="center" wrapText="1"/>
      <protection locked="0"/>
    </xf>
    <xf numFmtId="0" fontId="1" fillId="4" borderId="4" xfId="0" applyFont="1" applyFill="1" applyBorder="1" applyProtection="1">
      <protection locked="0"/>
    </xf>
    <xf numFmtId="0" fontId="1" fillId="4" borderId="21" xfId="0" applyFont="1" applyFill="1" applyBorder="1" applyProtection="1">
      <protection locked="0"/>
    </xf>
    <xf numFmtId="164" fontId="2" fillId="4" borderId="12" xfId="0" applyNumberFormat="1" applyFont="1" applyFill="1" applyBorder="1" applyProtection="1">
      <protection locked="0"/>
    </xf>
    <xf numFmtId="166" fontId="1" fillId="4" borderId="11" xfId="0" applyNumberFormat="1" applyFont="1" applyFill="1" applyBorder="1" applyAlignment="1" applyProtection="1">
      <alignment horizontal="left"/>
      <protection locked="0"/>
    </xf>
    <xf numFmtId="0" fontId="1" fillId="3" borderId="28" xfId="0" applyFont="1" applyFill="1" applyBorder="1" applyAlignment="1" applyProtection="1">
      <alignment vertical="center" wrapText="1"/>
      <protection locked="0"/>
    </xf>
    <xf numFmtId="0" fontId="1" fillId="4" borderId="29" xfId="0" applyFont="1" applyFill="1" applyBorder="1" applyProtection="1">
      <protection locked="0"/>
    </xf>
    <xf numFmtId="0" fontId="1" fillId="3" borderId="29" xfId="0" applyFont="1" applyFill="1" applyBorder="1" applyProtection="1"/>
    <xf numFmtId="0" fontId="1" fillId="3" borderId="31" xfId="0" applyFont="1" applyFill="1" applyBorder="1" applyAlignment="1" applyProtection="1">
      <alignment vertical="center" wrapText="1"/>
      <protection locked="0"/>
    </xf>
    <xf numFmtId="0" fontId="1" fillId="4" borderId="32" xfId="0" applyFont="1" applyFill="1" applyBorder="1" applyProtection="1">
      <protection locked="0"/>
    </xf>
    <xf numFmtId="0" fontId="1" fillId="3" borderId="32" xfId="0" applyFont="1" applyFill="1" applyBorder="1" applyProtection="1"/>
    <xf numFmtId="164" fontId="2" fillId="3" borderId="33" xfId="0" applyNumberFormat="1" applyFont="1" applyFill="1" applyBorder="1" applyProtection="1"/>
    <xf numFmtId="0" fontId="0" fillId="0" borderId="0" xfId="0" applyAlignment="1">
      <alignment wrapText="1"/>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7" fillId="4" borderId="0" xfId="0" applyFont="1" applyFill="1" applyAlignment="1">
      <alignment horizontal="center" vertical="center" wrapText="1"/>
    </xf>
    <xf numFmtId="0" fontId="7" fillId="2" borderId="42" xfId="0" applyFont="1" applyFill="1" applyBorder="1" applyAlignment="1">
      <alignment wrapText="1"/>
    </xf>
    <xf numFmtId="0" fontId="1" fillId="4" borderId="33"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30" xfId="0" applyFont="1" applyFill="1" applyBorder="1" applyAlignment="1" applyProtection="1">
      <alignment horizontal="left" vertical="top" wrapText="1"/>
      <protection locked="0"/>
    </xf>
    <xf numFmtId="0" fontId="1" fillId="4" borderId="33" xfId="0" applyFont="1" applyFill="1" applyBorder="1" applyAlignment="1" applyProtection="1">
      <alignment vertical="top" wrapText="1"/>
      <protection locked="0"/>
    </xf>
    <xf numFmtId="0" fontId="1" fillId="4" borderId="12" xfId="0" applyFont="1" applyFill="1" applyBorder="1" applyAlignment="1" applyProtection="1">
      <alignment vertical="top" wrapText="1"/>
      <protection locked="0"/>
    </xf>
    <xf numFmtId="167" fontId="1" fillId="7" borderId="12" xfId="0" applyNumberFormat="1" applyFont="1" applyFill="1" applyBorder="1" applyProtection="1"/>
    <xf numFmtId="165" fontId="2" fillId="7" borderId="35" xfId="0" applyNumberFormat="1" applyFont="1" applyFill="1" applyBorder="1" applyAlignment="1" applyProtection="1"/>
    <xf numFmtId="0" fontId="2" fillId="7" borderId="23" xfId="0" applyFont="1" applyFill="1" applyBorder="1" applyProtection="1"/>
    <xf numFmtId="164" fontId="2" fillId="7" borderId="16" xfId="0" applyNumberFormat="1" applyFont="1" applyFill="1" applyBorder="1" applyProtection="1"/>
    <xf numFmtId="164" fontId="2" fillId="7" borderId="1" xfId="0" applyNumberFormat="1" applyFont="1" applyFill="1" applyBorder="1" applyProtection="1"/>
    <xf numFmtId="0" fontId="1" fillId="8" borderId="12" xfId="0" applyFont="1" applyFill="1" applyBorder="1" applyAlignment="1" applyProtection="1">
      <alignment horizontal="left" vertical="top" wrapText="1"/>
      <protection locked="0"/>
    </xf>
    <xf numFmtId="0" fontId="1" fillId="3" borderId="4" xfId="0" applyFont="1" applyFill="1" applyBorder="1" applyAlignment="1" applyProtection="1">
      <alignment vertical="top" wrapText="1"/>
      <protection locked="0"/>
    </xf>
    <xf numFmtId="0" fontId="1" fillId="3" borderId="4" xfId="0" applyFont="1" applyFill="1" applyBorder="1" applyAlignment="1" applyProtection="1">
      <alignment horizontal="left" vertical="top" wrapText="1"/>
      <protection locked="0"/>
    </xf>
    <xf numFmtId="0" fontId="0" fillId="0" borderId="4" xfId="0" applyBorder="1" applyAlignment="1">
      <alignment horizontal="left" vertical="top"/>
    </xf>
    <xf numFmtId="0" fontId="1" fillId="4" borderId="24" xfId="0" applyFont="1" applyFill="1" applyBorder="1" applyAlignment="1" applyProtection="1">
      <alignment horizontal="left" vertical="top" wrapText="1"/>
      <protection locked="0"/>
    </xf>
    <xf numFmtId="0" fontId="1" fillId="4" borderId="35" xfId="0"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0" fontId="1" fillId="3" borderId="29" xfId="0" applyFont="1" applyFill="1" applyBorder="1" applyAlignment="1" applyProtection="1">
      <alignment vertical="top" wrapText="1"/>
      <protection locked="0"/>
    </xf>
    <xf numFmtId="0" fontId="1" fillId="3" borderId="32"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3" borderId="32" xfId="0" applyFont="1" applyFill="1" applyBorder="1" applyAlignment="1" applyProtection="1">
      <alignment horizontal="left" vertical="top" wrapText="1"/>
      <protection locked="0"/>
    </xf>
    <xf numFmtId="0" fontId="1" fillId="3" borderId="29" xfId="0" applyFont="1" applyFill="1" applyBorder="1" applyAlignment="1" applyProtection="1">
      <alignment horizontal="left" vertical="top" wrapText="1"/>
      <protection locked="0"/>
    </xf>
    <xf numFmtId="0" fontId="1" fillId="4" borderId="43"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 fillId="4" borderId="4" xfId="0" applyFont="1" applyFill="1" applyBorder="1" applyAlignment="1" applyProtection="1">
      <alignment vertical="top" wrapText="1"/>
      <protection locked="0"/>
    </xf>
    <xf numFmtId="0" fontId="1" fillId="4" borderId="4" xfId="0" applyFont="1" applyFill="1" applyBorder="1" applyAlignment="1" applyProtection="1">
      <alignment horizontal="left" vertical="top" wrapText="1"/>
      <protection locked="0"/>
    </xf>
    <xf numFmtId="0" fontId="1" fillId="8" borderId="4" xfId="0" applyFont="1" applyFill="1" applyBorder="1" applyAlignment="1" applyProtection="1">
      <alignment horizontal="left" vertical="top" wrapText="1"/>
      <protection locked="0"/>
    </xf>
    <xf numFmtId="0" fontId="1" fillId="4" borderId="29" xfId="0" applyFont="1" applyFill="1" applyBorder="1" applyAlignment="1" applyProtection="1">
      <alignment horizontal="left" vertical="top" wrapText="1"/>
      <protection locked="0"/>
    </xf>
    <xf numFmtId="0" fontId="1" fillId="4" borderId="30" xfId="0" applyFont="1" applyFill="1" applyBorder="1" applyAlignment="1" applyProtection="1">
      <alignment vertical="top" wrapText="1"/>
      <protection locked="0"/>
    </xf>
    <xf numFmtId="0" fontId="1" fillId="4" borderId="32" xfId="0" applyFont="1" applyFill="1" applyBorder="1" applyAlignment="1" applyProtection="1">
      <alignment horizontal="left" vertical="top" wrapText="1"/>
      <protection locked="0"/>
    </xf>
    <xf numFmtId="0" fontId="1" fillId="4" borderId="29" xfId="0" applyFont="1" applyFill="1" applyBorder="1" applyAlignment="1" applyProtection="1">
      <alignment vertical="top" wrapText="1"/>
      <protection locked="0"/>
    </xf>
    <xf numFmtId="0" fontId="1" fillId="4" borderId="32" xfId="0" applyFont="1" applyFill="1" applyBorder="1" applyAlignment="1" applyProtection="1">
      <alignment vertical="top" wrapText="1"/>
      <protection locked="0"/>
    </xf>
    <xf numFmtId="0" fontId="2" fillId="2" borderId="25" xfId="0" applyFont="1" applyFill="1" applyBorder="1" applyAlignment="1" applyProtection="1">
      <alignment horizontal="center" wrapText="1"/>
    </xf>
    <xf numFmtId="0" fontId="2" fillId="2" borderId="18"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6" fillId="5" borderId="0" xfId="0" applyFont="1" applyFill="1" applyAlignment="1">
      <alignment horizontal="center" vertical="center"/>
    </xf>
    <xf numFmtId="0" fontId="1" fillId="3" borderId="32" xfId="0" applyFont="1" applyFill="1" applyBorder="1" applyAlignment="1" applyProtection="1">
      <alignment horizontal="left" vertical="top" wrapText="1"/>
      <protection locked="0"/>
    </xf>
    <xf numFmtId="0" fontId="2" fillId="2" borderId="38" xfId="0" applyFont="1" applyFill="1" applyBorder="1" applyAlignment="1" applyProtection="1">
      <alignment horizontal="center" vertical="center" wrapText="1"/>
      <protection locked="0"/>
    </xf>
    <xf numFmtId="0" fontId="8" fillId="2" borderId="18" xfId="0" applyFont="1" applyFill="1" applyBorder="1" applyAlignment="1">
      <alignment wrapText="1"/>
    </xf>
    <xf numFmtId="0" fontId="8" fillId="2" borderId="25" xfId="0" applyFont="1" applyFill="1" applyBorder="1" applyAlignment="1">
      <alignment wrapText="1"/>
    </xf>
    <xf numFmtId="0" fontId="2" fillId="2" borderId="18" xfId="0" applyFont="1" applyFill="1" applyBorder="1" applyAlignment="1" applyProtection="1">
      <alignment wrapText="1"/>
    </xf>
    <xf numFmtId="0" fontId="2" fillId="2" borderId="25" xfId="0" applyFont="1" applyFill="1" applyBorder="1" applyAlignment="1" applyProtection="1">
      <alignment wrapText="1"/>
    </xf>
    <xf numFmtId="0" fontId="2" fillId="2" borderId="18"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2" fillId="2" borderId="36" xfId="0" applyFont="1" applyFill="1" applyBorder="1" applyAlignment="1" applyProtection="1">
      <alignment wrapText="1"/>
    </xf>
    <xf numFmtId="0" fontId="8" fillId="2" borderId="18" xfId="0" applyFont="1" applyFill="1" applyBorder="1" applyAlignment="1"/>
    <xf numFmtId="0" fontId="8" fillId="2" borderId="25" xfId="0" applyFont="1" applyFill="1" applyBorder="1" applyAlignment="1"/>
    <xf numFmtId="0" fontId="5" fillId="2" borderId="18"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25" xfId="0" applyFont="1" applyFill="1" applyBorder="1" applyAlignment="1" applyProtection="1">
      <alignment vertical="center"/>
    </xf>
    <xf numFmtId="0" fontId="1" fillId="4" borderId="6" xfId="0" applyFont="1" applyFill="1" applyBorder="1" applyAlignment="1" applyProtection="1">
      <protection locked="0"/>
    </xf>
    <xf numFmtId="0" fontId="1" fillId="3" borderId="36" xfId="0" applyFont="1" applyFill="1" applyBorder="1" applyAlignment="1" applyProtection="1">
      <alignment vertical="center" wrapText="1"/>
    </xf>
    <xf numFmtId="0" fontId="1" fillId="3" borderId="37" xfId="0" applyFont="1" applyFill="1" applyBorder="1" applyAlignment="1" applyProtection="1">
      <alignment vertical="center" wrapText="1"/>
    </xf>
    <xf numFmtId="0" fontId="1" fillId="3" borderId="38" xfId="0" applyFont="1" applyFill="1" applyBorder="1" applyAlignment="1" applyProtection="1">
      <alignment vertical="center" wrapText="1"/>
    </xf>
    <xf numFmtId="0" fontId="1" fillId="3" borderId="26"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 fillId="3" borderId="27" xfId="0" applyFont="1" applyFill="1" applyBorder="1" applyAlignment="1" applyProtection="1">
      <alignment vertical="center" wrapText="1"/>
    </xf>
    <xf numFmtId="0" fontId="1" fillId="3" borderId="39" xfId="0" applyFont="1" applyFill="1" applyBorder="1" applyAlignment="1" applyProtection="1">
      <alignment vertical="center" wrapText="1"/>
    </xf>
    <xf numFmtId="0" fontId="1" fillId="3" borderId="40" xfId="0" applyFont="1" applyFill="1" applyBorder="1" applyAlignment="1" applyProtection="1">
      <alignment vertical="center" wrapText="1"/>
    </xf>
    <xf numFmtId="0" fontId="1" fillId="3" borderId="41" xfId="0" applyFont="1" applyFill="1" applyBorder="1" applyAlignment="1" applyProtection="1">
      <alignment vertical="center" wrapText="1"/>
    </xf>
    <xf numFmtId="0" fontId="1" fillId="3" borderId="5" xfId="0" applyFont="1" applyFill="1" applyBorder="1" applyAlignment="1" applyProtection="1"/>
    <xf numFmtId="0" fontId="1" fillId="3" borderId="7" xfId="0" applyFont="1" applyFill="1" applyBorder="1" applyAlignment="1" applyProtection="1"/>
    <xf numFmtId="0" fontId="2" fillId="3" borderId="34" xfId="0" applyFont="1" applyFill="1" applyBorder="1" applyAlignment="1" applyProtection="1"/>
    <xf numFmtId="0" fontId="1" fillId="3" borderId="19" xfId="0" applyFont="1" applyFill="1" applyBorder="1" applyAlignment="1" applyProtection="1"/>
    <xf numFmtId="0" fontId="1" fillId="3" borderId="6" xfId="0" applyFont="1" applyFill="1" applyBorder="1" applyAlignment="1" applyProtection="1"/>
    <xf numFmtId="0" fontId="1" fillId="3" borderId="24" xfId="0" applyFont="1" applyFill="1" applyBorder="1" applyAlignment="1" applyProtection="1"/>
    <xf numFmtId="0" fontId="2" fillId="3" borderId="19" xfId="0" applyFont="1" applyFill="1" applyBorder="1" applyAlignment="1" applyProtection="1"/>
    <xf numFmtId="0" fontId="2" fillId="3" borderId="6" xfId="0" applyFont="1" applyFill="1" applyBorder="1" applyAlignment="1" applyProtection="1"/>
    <xf numFmtId="0" fontId="2" fillId="3" borderId="7" xfId="0" applyFont="1" applyFill="1" applyBorder="1" applyAlignment="1" applyProtection="1"/>
    <xf numFmtId="0" fontId="1" fillId="3" borderId="19" xfId="0" applyFont="1" applyFill="1" applyBorder="1" applyProtection="1"/>
    <xf numFmtId="0" fontId="1" fillId="3" borderId="44" xfId="0" applyFont="1" applyFill="1" applyBorder="1" applyAlignment="1" applyProtection="1"/>
    <xf numFmtId="0" fontId="2" fillId="2" borderId="45" xfId="0" applyFont="1" applyFill="1" applyBorder="1" applyAlignment="1" applyProtection="1">
      <alignment horizontal="right" wrapText="1"/>
    </xf>
    <xf numFmtId="0" fontId="2" fillId="2" borderId="5" xfId="0" applyFont="1" applyFill="1" applyBorder="1" applyAlignment="1" applyProtection="1">
      <alignment wrapText="1"/>
    </xf>
    <xf numFmtId="0" fontId="2" fillId="2" borderId="6" xfId="0" applyFont="1" applyFill="1" applyBorder="1" applyAlignment="1" applyProtection="1">
      <alignment wrapText="1"/>
    </xf>
    <xf numFmtId="0" fontId="2" fillId="2" borderId="7" xfId="0" applyFont="1" applyFill="1" applyBorder="1" applyAlignment="1" applyProtection="1">
      <alignment wrapText="1"/>
    </xf>
    <xf numFmtId="0" fontId="2" fillId="2" borderId="2" xfId="0" applyFont="1" applyFill="1" applyBorder="1" applyAlignment="1" applyProtection="1">
      <alignment wrapText="1"/>
    </xf>
    <xf numFmtId="0" fontId="2" fillId="2" borderId="2" xfId="0" applyFont="1" applyFill="1" applyBorder="1" applyAlignment="1" applyProtection="1">
      <alignment vertical="center" wrapText="1"/>
      <protection locked="0"/>
    </xf>
    <xf numFmtId="0" fontId="3" fillId="3" borderId="18" xfId="0" applyFont="1" applyFill="1" applyBorder="1" applyAlignment="1" applyProtection="1">
      <alignment vertical="top" wrapText="1"/>
    </xf>
    <xf numFmtId="0" fontId="3" fillId="3" borderId="2" xfId="0" applyFont="1" applyFill="1" applyBorder="1" applyAlignment="1" applyProtection="1">
      <alignment vertical="top" wrapText="1"/>
    </xf>
    <xf numFmtId="0" fontId="3" fillId="3" borderId="25" xfId="0" applyFont="1" applyFill="1" applyBorder="1" applyAlignment="1" applyProtection="1">
      <alignment vertical="top" wrapText="1"/>
    </xf>
    <xf numFmtId="0" fontId="2" fillId="2" borderId="8" xfId="0" applyFont="1" applyFill="1" applyBorder="1" applyAlignment="1" applyProtection="1">
      <alignment vertical="top" wrapText="1"/>
    </xf>
    <xf numFmtId="0" fontId="2" fillId="2" borderId="9" xfId="0" applyFont="1" applyFill="1" applyBorder="1" applyAlignment="1" applyProtection="1">
      <alignment vertical="top" wrapText="1"/>
    </xf>
    <xf numFmtId="0" fontId="2" fillId="2" borderId="10" xfId="0" applyFont="1" applyFill="1" applyBorder="1" applyAlignment="1" applyProtection="1">
      <alignment vertical="top" wrapText="1"/>
    </xf>
    <xf numFmtId="0" fontId="3" fillId="3" borderId="26" xfId="0" applyFont="1" applyFill="1" applyBorder="1" applyAlignment="1" applyProtection="1">
      <alignment vertical="top" wrapText="1"/>
    </xf>
    <xf numFmtId="0" fontId="3" fillId="3" borderId="0" xfId="0" applyFont="1" applyFill="1" applyBorder="1" applyAlignment="1" applyProtection="1">
      <alignment vertical="top" wrapText="1"/>
    </xf>
    <xf numFmtId="0" fontId="3" fillId="3" borderId="27" xfId="0" applyFont="1" applyFill="1" applyBorder="1" applyAlignment="1" applyProtection="1">
      <alignment vertical="top" wrapText="1"/>
    </xf>
    <xf numFmtId="0" fontId="1" fillId="3" borderId="19" xfId="0" applyFont="1" applyFill="1" applyBorder="1" applyAlignment="1" applyProtection="1">
      <alignment vertical="center" wrapText="1"/>
      <protection locked="0"/>
    </xf>
    <xf numFmtId="0" fontId="1" fillId="3" borderId="6" xfId="0" applyFont="1" applyFill="1" applyBorder="1" applyAlignment="1" applyProtection="1">
      <alignment vertical="center" wrapText="1"/>
      <protection locked="0"/>
    </xf>
    <xf numFmtId="0" fontId="1" fillId="3" borderId="7" xfId="0" applyFont="1" applyFill="1" applyBorder="1" applyAlignment="1" applyProtection="1">
      <alignment vertical="center" wrapText="1"/>
      <protection locked="0"/>
    </xf>
    <xf numFmtId="0" fontId="2" fillId="2" borderId="17" xfId="0" applyFont="1" applyFill="1" applyBorder="1" applyAlignment="1" applyProtection="1">
      <alignment wrapText="1"/>
    </xf>
    <xf numFmtId="0" fontId="2" fillId="2" borderId="14" xfId="0" applyFont="1" applyFill="1" applyBorder="1" applyAlignment="1" applyProtection="1">
      <alignment wrapText="1"/>
    </xf>
    <xf numFmtId="0" fontId="2" fillId="2" borderId="15" xfId="0" applyFont="1" applyFill="1" applyBorder="1" applyAlignment="1" applyProtection="1">
      <alignment wrapText="1"/>
    </xf>
    <xf numFmtId="0" fontId="2" fillId="2" borderId="3" xfId="0" applyFont="1" applyFill="1" applyBorder="1" applyAlignment="1" applyProtection="1">
      <alignment wrapText="1"/>
    </xf>
    <xf numFmtId="0" fontId="6" fillId="5" borderId="0" xfId="0" applyFont="1" applyFill="1" applyAlignment="1">
      <alignment vertical="center" wrapText="1"/>
    </xf>
    <xf numFmtId="0" fontId="6" fillId="5" borderId="0" xfId="0" applyFont="1" applyFill="1" applyAlignment="1">
      <alignment vertical="center"/>
    </xf>
    <xf numFmtId="0" fontId="2" fillId="0" borderId="19" xfId="0" applyFont="1" applyFill="1" applyBorder="1" applyAlignment="1" applyProtection="1"/>
    <xf numFmtId="0" fontId="2" fillId="3" borderId="5" xfId="0" applyFont="1" applyFill="1" applyBorder="1" applyAlignment="1" applyProtection="1"/>
    <xf numFmtId="0" fontId="2" fillId="3" borderId="24" xfId="0" applyFont="1" applyFill="1" applyBorder="1" applyAlignment="1" applyProtection="1"/>
    <xf numFmtId="2" fontId="2" fillId="2" borderId="2" xfId="0" applyNumberFormat="1" applyFont="1" applyFill="1" applyBorder="1" applyAlignment="1" applyProtection="1"/>
    <xf numFmtId="2" fontId="2" fillId="2" borderId="25" xfId="0" applyNumberFormat="1" applyFont="1" applyFill="1" applyBorder="1" applyAlignment="1" applyProtection="1"/>
    <xf numFmtId="0" fontId="2" fillId="0" borderId="46" xfId="0" applyFont="1" applyFill="1" applyBorder="1" applyAlignment="1" applyProtection="1"/>
    <xf numFmtId="0" fontId="1" fillId="3" borderId="48" xfId="0" applyFont="1" applyFill="1" applyBorder="1" applyAlignment="1" applyProtection="1"/>
    <xf numFmtId="0" fontId="1" fillId="3" borderId="47" xfId="0" applyFont="1" applyFill="1" applyBorder="1" applyAlignment="1" applyProtection="1"/>
    <xf numFmtId="0" fontId="1" fillId="7" borderId="30" xfId="0" applyNumberFormat="1" applyFont="1" applyFill="1" applyBorder="1" applyProtection="1"/>
    <xf numFmtId="0" fontId="1" fillId="4" borderId="49" xfId="0" applyFont="1" applyFill="1" applyBorder="1" applyAlignment="1" applyProtection="1">
      <protection locked="0"/>
    </xf>
    <xf numFmtId="0" fontId="1" fillId="4" borderId="50" xfId="0" applyFont="1" applyFill="1" applyBorder="1" applyAlignment="1" applyProtection="1">
      <alignment horizontal="center"/>
      <protection locked="0"/>
    </xf>
    <xf numFmtId="0" fontId="1" fillId="4" borderId="50" xfId="0" applyFont="1" applyFill="1" applyBorder="1" applyAlignment="1" applyProtection="1">
      <protection locked="0"/>
    </xf>
    <xf numFmtId="0" fontId="1" fillId="4" borderId="35" xfId="0" applyFont="1" applyFill="1" applyBorder="1" applyAlignment="1" applyProtection="1">
      <protection locked="0"/>
    </xf>
    <xf numFmtId="0" fontId="1" fillId="0" borderId="5" xfId="0" applyFont="1" applyFill="1" applyBorder="1" applyAlignment="1" applyProtection="1"/>
    <xf numFmtId="0" fontId="1" fillId="0" borderId="6" xfId="0" applyFont="1" applyFill="1" applyBorder="1" applyAlignment="1" applyProtection="1"/>
    <xf numFmtId="0" fontId="1" fillId="0" borderId="7" xfId="0" applyFont="1" applyFill="1" applyBorder="1" applyAlignment="1" applyProtection="1"/>
    <xf numFmtId="0" fontId="5" fillId="2" borderId="37" xfId="0" applyFont="1" applyFill="1" applyBorder="1" applyAlignment="1" applyProtection="1">
      <alignment vertical="center"/>
    </xf>
    <xf numFmtId="0" fontId="2" fillId="3" borderId="26" xfId="0" applyFont="1" applyFill="1" applyBorder="1" applyProtection="1"/>
    <xf numFmtId="0" fontId="2" fillId="3" borderId="50" xfId="0" applyFont="1" applyFill="1" applyBorder="1" applyAlignment="1" applyProtection="1"/>
    <xf numFmtId="0" fontId="2" fillId="3" borderId="19" xfId="0" applyFont="1" applyFill="1" applyBorder="1" applyProtection="1"/>
    <xf numFmtId="0" fontId="2" fillId="4" borderId="48" xfId="0" applyFont="1" applyFill="1" applyBorder="1" applyAlignment="1" applyProtection="1">
      <protection locked="0"/>
    </xf>
    <xf numFmtId="0" fontId="2" fillId="4" borderId="44" xfId="0" applyFont="1" applyFill="1" applyBorder="1" applyAlignment="1" applyProtection="1">
      <protection locked="0"/>
    </xf>
    <xf numFmtId="0" fontId="2" fillId="4" borderId="47" xfId="0" applyFont="1" applyFill="1" applyBorder="1" applyAlignment="1" applyProtection="1">
      <protection locked="0"/>
    </xf>
    <xf numFmtId="0" fontId="2" fillId="0" borderId="0" xfId="0" applyFont="1" applyFill="1" applyBorder="1" applyAlignment="1" applyProtection="1"/>
    <xf numFmtId="0" fontId="2" fillId="0" borderId="51" xfId="0" applyFont="1" applyFill="1" applyBorder="1" applyAlignment="1" applyProtection="1"/>
    <xf numFmtId="0" fontId="1" fillId="4" borderId="5" xfId="0" applyFont="1" applyFill="1" applyBorder="1" applyAlignment="1" applyProtection="1">
      <protection locked="0"/>
    </xf>
    <xf numFmtId="0" fontId="1" fillId="4" borderId="7" xfId="0" applyFont="1" applyFill="1" applyBorder="1" applyAlignment="1" applyProtection="1">
      <protection locked="0"/>
    </xf>
    <xf numFmtId="0" fontId="2" fillId="2" borderId="36" xfId="0" applyFont="1" applyFill="1" applyBorder="1" applyAlignment="1" applyProtection="1">
      <alignment vertical="center" wrapText="1"/>
      <protection locked="0"/>
    </xf>
    <xf numFmtId="0" fontId="1" fillId="3" borderId="7" xfId="0" applyFont="1" applyFill="1" applyBorder="1" applyAlignment="1" applyProtection="1">
      <alignment vertical="top" wrapText="1"/>
      <protection locked="0"/>
    </xf>
  </cellXfs>
  <cellStyles count="1">
    <cellStyle name="Standaard"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2"/>
  <sheetViews>
    <sheetView zoomScale="70" zoomScaleNormal="70" workbookViewId="0">
      <selection activeCell="L66" sqref="L66"/>
    </sheetView>
  </sheetViews>
  <sheetFormatPr defaultColWidth="9.42578125" defaultRowHeight="11.25" x14ac:dyDescent="0.15"/>
  <cols>
    <col min="1" max="1" width="9.42578125" style="2"/>
    <col min="2" max="2" width="75.5703125" style="2" customWidth="1"/>
    <col min="3" max="10" width="13.42578125" style="2" customWidth="1"/>
    <col min="11" max="11" width="9.42578125" style="2"/>
    <col min="12" max="12" width="36.5703125" style="2" customWidth="1"/>
    <col min="13" max="16384" width="9.42578125" style="2"/>
  </cols>
  <sheetData>
    <row r="1" spans="2:10" ht="12" thickBot="1" x14ac:dyDescent="0.2"/>
    <row r="2" spans="2:10" ht="26.45" customHeight="1" thickBot="1" x14ac:dyDescent="0.2">
      <c r="B2" s="85" t="s">
        <v>55</v>
      </c>
      <c r="C2" s="149"/>
      <c r="D2" s="149"/>
      <c r="E2" s="149"/>
      <c r="F2" s="149"/>
      <c r="G2" s="149"/>
      <c r="H2" s="86"/>
      <c r="I2" s="86"/>
      <c r="J2" s="87"/>
    </row>
    <row r="3" spans="2:10" ht="17.45" customHeight="1" x14ac:dyDescent="0.15">
      <c r="B3" s="150" t="s">
        <v>101</v>
      </c>
      <c r="C3" s="153"/>
      <c r="D3" s="154"/>
      <c r="E3" s="154"/>
      <c r="F3" s="154"/>
      <c r="G3" s="155"/>
      <c r="H3" s="151" t="s">
        <v>202</v>
      </c>
      <c r="I3" s="100"/>
      <c r="J3" s="44">
        <f>J66</f>
        <v>0</v>
      </c>
    </row>
    <row r="4" spans="2:10" ht="17.850000000000001" customHeight="1" x14ac:dyDescent="0.15">
      <c r="B4" s="152" t="s">
        <v>102</v>
      </c>
      <c r="C4" s="153"/>
      <c r="D4" s="154"/>
      <c r="E4" s="154"/>
      <c r="F4" s="154"/>
      <c r="G4" s="155"/>
      <c r="H4" s="102" t="s">
        <v>16</v>
      </c>
      <c r="I4" s="99"/>
      <c r="J4" s="43"/>
    </row>
    <row r="5" spans="2:10" ht="17.850000000000001" customHeight="1" x14ac:dyDescent="0.15">
      <c r="B5" s="133" t="s">
        <v>103</v>
      </c>
      <c r="C5" s="158"/>
      <c r="D5" s="88"/>
      <c r="E5" s="88"/>
      <c r="F5" s="88"/>
      <c r="G5" s="159"/>
      <c r="H5" s="102" t="s">
        <v>17</v>
      </c>
      <c r="I5" s="99"/>
      <c r="J5" s="43"/>
    </row>
    <row r="6" spans="2:10" ht="17.850000000000001" customHeight="1" x14ac:dyDescent="0.15">
      <c r="B6" s="138"/>
      <c r="C6" s="156"/>
      <c r="D6" s="156"/>
      <c r="E6" s="156"/>
      <c r="F6" s="156"/>
      <c r="G6" s="157"/>
      <c r="H6" s="139" t="s">
        <v>109</v>
      </c>
      <c r="I6" s="140"/>
      <c r="J6" s="141"/>
    </row>
    <row r="7" spans="2:10" ht="17.850000000000001" customHeight="1" x14ac:dyDescent="0.15">
      <c r="B7" s="146"/>
      <c r="C7" s="147"/>
      <c r="D7" s="147"/>
      <c r="E7" s="147"/>
      <c r="F7" s="147"/>
      <c r="G7" s="147"/>
      <c r="H7" s="147"/>
      <c r="I7" s="147"/>
      <c r="J7" s="148"/>
    </row>
    <row r="8" spans="2:10" ht="17.850000000000001" customHeight="1" x14ac:dyDescent="0.15">
      <c r="B8" s="142" t="s">
        <v>201</v>
      </c>
      <c r="C8" s="143"/>
      <c r="D8" s="143"/>
      <c r="E8" s="143"/>
      <c r="F8" s="144"/>
      <c r="G8" s="144"/>
      <c r="H8" s="144"/>
      <c r="I8" s="144"/>
      <c r="J8" s="145"/>
    </row>
    <row r="9" spans="2:10" ht="17.850000000000001" customHeight="1" x14ac:dyDescent="0.15">
      <c r="B9" s="101"/>
      <c r="C9" s="102"/>
      <c r="D9" s="102"/>
      <c r="E9" s="102"/>
      <c r="F9" s="102"/>
      <c r="G9" s="102"/>
      <c r="H9" s="102"/>
      <c r="I9" s="102"/>
      <c r="J9" s="103"/>
    </row>
    <row r="10" spans="2:10" ht="17.850000000000001" customHeight="1" x14ac:dyDescent="0.15">
      <c r="B10" s="104" t="s">
        <v>18</v>
      </c>
      <c r="C10" s="105"/>
      <c r="D10" s="105"/>
      <c r="E10" s="106"/>
      <c r="F10" s="134" t="s">
        <v>25</v>
      </c>
      <c r="G10" s="105"/>
      <c r="H10" s="105"/>
      <c r="I10" s="105"/>
      <c r="J10" s="135"/>
    </row>
    <row r="11" spans="2:10" ht="17.850000000000001" customHeight="1" x14ac:dyDescent="0.15">
      <c r="B11" s="23" t="s">
        <v>24</v>
      </c>
      <c r="C11" s="98" t="s">
        <v>19</v>
      </c>
      <c r="D11" s="102"/>
      <c r="E11" s="99"/>
      <c r="F11" s="20"/>
      <c r="G11" s="98"/>
      <c r="H11" s="102"/>
      <c r="I11" s="102"/>
      <c r="J11" s="103"/>
    </row>
    <row r="12" spans="2:10" ht="17.850000000000001" customHeight="1" x14ac:dyDescent="0.15">
      <c r="B12" s="23" t="s">
        <v>24</v>
      </c>
      <c r="C12" s="98" t="s">
        <v>20</v>
      </c>
      <c r="D12" s="102"/>
      <c r="E12" s="99"/>
      <c r="F12" s="20"/>
      <c r="G12" s="98"/>
      <c r="H12" s="102"/>
      <c r="I12" s="102"/>
      <c r="J12" s="103"/>
    </row>
    <row r="13" spans="2:10" ht="17.850000000000001" customHeight="1" x14ac:dyDescent="0.15">
      <c r="B13" s="23" t="s">
        <v>24</v>
      </c>
      <c r="C13" s="98" t="s">
        <v>21</v>
      </c>
      <c r="D13" s="102"/>
      <c r="E13" s="99"/>
      <c r="F13" s="20"/>
      <c r="G13" s="98"/>
      <c r="H13" s="102"/>
      <c r="I13" s="102"/>
      <c r="J13" s="103"/>
    </row>
    <row r="14" spans="2:10" ht="17.850000000000001" customHeight="1" x14ac:dyDescent="0.15">
      <c r="B14" s="23" t="s">
        <v>24</v>
      </c>
      <c r="C14" s="98" t="s">
        <v>22</v>
      </c>
      <c r="D14" s="102"/>
      <c r="E14" s="99"/>
      <c r="F14" s="20"/>
      <c r="G14" s="98"/>
      <c r="H14" s="102"/>
      <c r="I14" s="102"/>
      <c r="J14" s="103"/>
    </row>
    <row r="15" spans="2:10" ht="17.850000000000001" customHeight="1" x14ac:dyDescent="0.15">
      <c r="B15" s="23" t="s">
        <v>24</v>
      </c>
      <c r="C15" s="98" t="s">
        <v>23</v>
      </c>
      <c r="D15" s="102"/>
      <c r="E15" s="99"/>
      <c r="F15" s="20"/>
      <c r="G15" s="98"/>
      <c r="H15" s="102"/>
      <c r="I15" s="102"/>
      <c r="J15" s="103"/>
    </row>
    <row r="16" spans="2:10" ht="17.850000000000001" customHeight="1" x14ac:dyDescent="0.15">
      <c r="B16" s="101"/>
      <c r="C16" s="102"/>
      <c r="D16" s="102"/>
      <c r="E16" s="102"/>
      <c r="F16" s="102"/>
      <c r="G16" s="102"/>
      <c r="H16" s="102"/>
      <c r="I16" s="102"/>
      <c r="J16" s="103"/>
    </row>
    <row r="17" spans="2:10" ht="17.850000000000001" customHeight="1" x14ac:dyDescent="0.15">
      <c r="B17" s="101" t="s">
        <v>26</v>
      </c>
      <c r="C17" s="108"/>
      <c r="D17" s="108"/>
      <c r="E17" s="108"/>
      <c r="F17" s="108"/>
      <c r="G17" s="108"/>
      <c r="H17" s="108"/>
      <c r="I17" s="102"/>
      <c r="J17" s="103"/>
    </row>
    <row r="18" spans="2:10" ht="15" customHeight="1" x14ac:dyDescent="0.15">
      <c r="B18" s="107"/>
      <c r="C18" s="110"/>
      <c r="D18" s="111" t="s">
        <v>104</v>
      </c>
      <c r="E18" s="111"/>
      <c r="F18" s="110"/>
      <c r="G18" s="111" t="s">
        <v>104</v>
      </c>
      <c r="H18" s="112"/>
      <c r="I18" s="102"/>
      <c r="J18" s="103"/>
    </row>
    <row r="19" spans="2:10" ht="30" customHeight="1" thickBot="1" x14ac:dyDescent="0.2">
      <c r="B19" s="5" t="s">
        <v>0</v>
      </c>
      <c r="C19" s="109" t="s">
        <v>13</v>
      </c>
      <c r="D19" s="109" t="s">
        <v>14</v>
      </c>
      <c r="E19" s="109" t="s">
        <v>15</v>
      </c>
      <c r="F19" s="109" t="s">
        <v>13</v>
      </c>
      <c r="G19" s="109" t="s">
        <v>14</v>
      </c>
      <c r="H19" s="109" t="s">
        <v>15</v>
      </c>
      <c r="I19" s="6" t="s">
        <v>1</v>
      </c>
      <c r="J19" s="7" t="s">
        <v>2</v>
      </c>
    </row>
    <row r="20" spans="2:10" ht="30" customHeight="1" thickBot="1" x14ac:dyDescent="0.2">
      <c r="B20" s="78" t="s">
        <v>49</v>
      </c>
      <c r="C20" s="113"/>
      <c r="D20" s="113"/>
      <c r="E20" s="113"/>
      <c r="F20" s="113"/>
      <c r="G20" s="113"/>
      <c r="H20" s="113"/>
      <c r="I20" s="113"/>
      <c r="J20" s="79"/>
    </row>
    <row r="21" spans="2:10" ht="25.35" customHeight="1" thickBot="1" x14ac:dyDescent="0.2">
      <c r="B21" s="18" t="s">
        <v>28</v>
      </c>
      <c r="C21" s="21"/>
      <c r="D21" s="21"/>
      <c r="E21" s="1">
        <f>C21*D21</f>
        <v>0</v>
      </c>
      <c r="F21" s="21"/>
      <c r="G21" s="21"/>
      <c r="H21" s="3">
        <f t="shared" ref="H21:H44" si="0">F21*G21</f>
        <v>0</v>
      </c>
      <c r="I21" s="1">
        <f>E21+H21</f>
        <v>0</v>
      </c>
      <c r="J21" s="8">
        <f>(E21*$J$4)+(H21*$J$5)</f>
        <v>0</v>
      </c>
    </row>
    <row r="22" spans="2:10" ht="25.35" customHeight="1" thickBot="1" x14ac:dyDescent="0.2">
      <c r="B22" s="19" t="s">
        <v>29</v>
      </c>
      <c r="C22" s="20"/>
      <c r="D22" s="20"/>
      <c r="E22" s="3">
        <f t="shared" ref="E22:E44" si="1">C22*D22</f>
        <v>0</v>
      </c>
      <c r="F22" s="20"/>
      <c r="G22" s="20"/>
      <c r="H22" s="3">
        <f t="shared" si="0"/>
        <v>0</v>
      </c>
      <c r="I22" s="3">
        <f t="shared" ref="I22:I44" si="2">E22+H22</f>
        <v>0</v>
      </c>
      <c r="J22" s="8">
        <f>(E22*$J$4)+(H22*$J$5)</f>
        <v>0</v>
      </c>
    </row>
    <row r="23" spans="2:10" ht="25.35" customHeight="1" thickBot="1" x14ac:dyDescent="0.2">
      <c r="B23" s="19" t="s">
        <v>30</v>
      </c>
      <c r="C23" s="20"/>
      <c r="D23" s="20"/>
      <c r="E23" s="3">
        <f t="shared" si="1"/>
        <v>0</v>
      </c>
      <c r="F23" s="20"/>
      <c r="G23" s="20"/>
      <c r="H23" s="3">
        <f t="shared" si="0"/>
        <v>0</v>
      </c>
      <c r="I23" s="3">
        <f t="shared" si="2"/>
        <v>0</v>
      </c>
      <c r="J23" s="8">
        <f t="shared" ref="J23:J28" si="3">(E23*$J$4)+(H23*$J$5)</f>
        <v>0</v>
      </c>
    </row>
    <row r="24" spans="2:10" ht="25.35" customHeight="1" thickBot="1" x14ac:dyDescent="0.2">
      <c r="B24" s="19" t="s">
        <v>61</v>
      </c>
      <c r="C24" s="20"/>
      <c r="D24" s="20"/>
      <c r="E24" s="3">
        <f t="shared" si="1"/>
        <v>0</v>
      </c>
      <c r="F24" s="20"/>
      <c r="G24" s="20"/>
      <c r="H24" s="3">
        <f t="shared" si="0"/>
        <v>0</v>
      </c>
      <c r="I24" s="3">
        <f t="shared" si="2"/>
        <v>0</v>
      </c>
      <c r="J24" s="8">
        <f t="shared" si="3"/>
        <v>0</v>
      </c>
    </row>
    <row r="25" spans="2:10" ht="25.35" customHeight="1" thickBot="1" x14ac:dyDescent="0.2">
      <c r="B25" s="19" t="s">
        <v>31</v>
      </c>
      <c r="C25" s="20"/>
      <c r="D25" s="20"/>
      <c r="E25" s="3">
        <f t="shared" si="1"/>
        <v>0</v>
      </c>
      <c r="F25" s="20"/>
      <c r="G25" s="20"/>
      <c r="H25" s="3">
        <f t="shared" si="0"/>
        <v>0</v>
      </c>
      <c r="I25" s="3">
        <f t="shared" si="2"/>
        <v>0</v>
      </c>
      <c r="J25" s="8">
        <f t="shared" si="3"/>
        <v>0</v>
      </c>
    </row>
    <row r="26" spans="2:10" ht="25.35" customHeight="1" thickBot="1" x14ac:dyDescent="0.2">
      <c r="B26" s="19" t="s">
        <v>46</v>
      </c>
      <c r="C26" s="20"/>
      <c r="D26" s="20"/>
      <c r="E26" s="3">
        <f t="shared" si="1"/>
        <v>0</v>
      </c>
      <c r="F26" s="20"/>
      <c r="G26" s="20"/>
      <c r="H26" s="3">
        <f t="shared" si="0"/>
        <v>0</v>
      </c>
      <c r="I26" s="3">
        <f t="shared" si="2"/>
        <v>0</v>
      </c>
      <c r="J26" s="8">
        <f t="shared" si="3"/>
        <v>0</v>
      </c>
    </row>
    <row r="27" spans="2:10" ht="25.35" customHeight="1" thickBot="1" x14ac:dyDescent="0.2">
      <c r="B27" s="19" t="s">
        <v>42</v>
      </c>
      <c r="C27" s="20"/>
      <c r="D27" s="20"/>
      <c r="E27" s="3">
        <f t="shared" si="1"/>
        <v>0</v>
      </c>
      <c r="F27" s="20"/>
      <c r="G27" s="20"/>
      <c r="H27" s="3">
        <f t="shared" si="0"/>
        <v>0</v>
      </c>
      <c r="I27" s="3">
        <f t="shared" si="2"/>
        <v>0</v>
      </c>
      <c r="J27" s="8">
        <f t="shared" si="3"/>
        <v>0</v>
      </c>
    </row>
    <row r="28" spans="2:10" ht="25.35" customHeight="1" thickBot="1" x14ac:dyDescent="0.2">
      <c r="B28" s="24" t="s">
        <v>32</v>
      </c>
      <c r="C28" s="25"/>
      <c r="D28" s="25"/>
      <c r="E28" s="26">
        <f t="shared" si="1"/>
        <v>0</v>
      </c>
      <c r="F28" s="25"/>
      <c r="G28" s="25"/>
      <c r="H28" s="26">
        <f t="shared" si="0"/>
        <v>0</v>
      </c>
      <c r="I28" s="26">
        <f t="shared" si="2"/>
        <v>0</v>
      </c>
      <c r="J28" s="8">
        <f t="shared" si="3"/>
        <v>0</v>
      </c>
    </row>
    <row r="29" spans="2:10" ht="25.35" customHeight="1" thickBot="1" x14ac:dyDescent="0.2">
      <c r="B29" s="80" t="s">
        <v>50</v>
      </c>
      <c r="C29" s="114"/>
      <c r="D29" s="114"/>
      <c r="E29" s="114"/>
      <c r="F29" s="114"/>
      <c r="G29" s="114"/>
      <c r="H29" s="114"/>
      <c r="I29" s="114"/>
      <c r="J29" s="81"/>
    </row>
    <row r="30" spans="2:10" ht="25.35" customHeight="1" x14ac:dyDescent="0.15">
      <c r="B30" s="27" t="s">
        <v>33</v>
      </c>
      <c r="C30" s="28"/>
      <c r="D30" s="28"/>
      <c r="E30" s="29">
        <f t="shared" si="1"/>
        <v>0</v>
      </c>
      <c r="F30" s="28"/>
      <c r="G30" s="28"/>
      <c r="H30" s="29">
        <f t="shared" si="0"/>
        <v>0</v>
      </c>
      <c r="I30" s="29">
        <f t="shared" si="2"/>
        <v>0</v>
      </c>
      <c r="J30" s="30">
        <f>(E30*$J$4)+(H30*$J$5)</f>
        <v>0</v>
      </c>
    </row>
    <row r="31" spans="2:10" ht="25.35" customHeight="1" x14ac:dyDescent="0.15">
      <c r="B31" s="19" t="s">
        <v>44</v>
      </c>
      <c r="C31" s="20"/>
      <c r="D31" s="20"/>
      <c r="E31" s="3">
        <f t="shared" si="1"/>
        <v>0</v>
      </c>
      <c r="F31" s="20"/>
      <c r="G31" s="20"/>
      <c r="H31" s="3">
        <f t="shared" si="0"/>
        <v>0</v>
      </c>
      <c r="I31" s="3">
        <f t="shared" si="2"/>
        <v>0</v>
      </c>
      <c r="J31" s="30">
        <f t="shared" ref="J31:J32" si="4">(E31*$J$4)+(H31*$J$5)</f>
        <v>0</v>
      </c>
    </row>
    <row r="32" spans="2:10" ht="25.35" customHeight="1" thickBot="1" x14ac:dyDescent="0.2">
      <c r="B32" s="24" t="s">
        <v>47</v>
      </c>
      <c r="C32" s="25"/>
      <c r="D32" s="25"/>
      <c r="E32" s="26">
        <f t="shared" si="1"/>
        <v>0</v>
      </c>
      <c r="F32" s="25"/>
      <c r="G32" s="25"/>
      <c r="H32" s="26">
        <f t="shared" si="0"/>
        <v>0</v>
      </c>
      <c r="I32" s="26">
        <f t="shared" si="2"/>
        <v>0</v>
      </c>
      <c r="J32" s="30">
        <f t="shared" si="4"/>
        <v>0</v>
      </c>
    </row>
    <row r="33" spans="2:15" ht="25.35" customHeight="1" thickBot="1" x14ac:dyDescent="0.2">
      <c r="B33" s="80" t="s">
        <v>51</v>
      </c>
      <c r="C33" s="114"/>
      <c r="D33" s="114"/>
      <c r="E33" s="114"/>
      <c r="F33" s="114"/>
      <c r="G33" s="114"/>
      <c r="H33" s="114"/>
      <c r="I33" s="114"/>
      <c r="J33" s="81"/>
      <c r="L33" s="93"/>
      <c r="M33" s="93"/>
      <c r="N33" s="93"/>
      <c r="O33" s="93"/>
    </row>
    <row r="34" spans="2:15" ht="25.35" customHeight="1" x14ac:dyDescent="0.15">
      <c r="B34" s="27" t="s">
        <v>34</v>
      </c>
      <c r="C34" s="28"/>
      <c r="D34" s="28"/>
      <c r="E34" s="29">
        <f t="shared" si="1"/>
        <v>0</v>
      </c>
      <c r="F34" s="28"/>
      <c r="G34" s="28"/>
      <c r="H34" s="29">
        <f t="shared" si="0"/>
        <v>0</v>
      </c>
      <c r="I34" s="29">
        <f t="shared" si="2"/>
        <v>0</v>
      </c>
      <c r="J34" s="30">
        <f>(E34*$J$4)+(H34*$J$5)</f>
        <v>0</v>
      </c>
      <c r="L34" s="93"/>
      <c r="M34" s="93"/>
      <c r="N34" s="93"/>
      <c r="O34" s="93"/>
    </row>
    <row r="35" spans="2:15" ht="25.35" customHeight="1" x14ac:dyDescent="0.15">
      <c r="B35" s="19" t="s">
        <v>35</v>
      </c>
      <c r="C35" s="20"/>
      <c r="D35" s="20"/>
      <c r="E35" s="3">
        <f t="shared" si="1"/>
        <v>0</v>
      </c>
      <c r="F35" s="20"/>
      <c r="G35" s="20"/>
      <c r="H35" s="3">
        <f t="shared" si="0"/>
        <v>0</v>
      </c>
      <c r="I35" s="3">
        <f t="shared" si="2"/>
        <v>0</v>
      </c>
      <c r="J35" s="30">
        <f t="shared" ref="J35:J39" si="5">(E35*$J$4)+(H35*$J$5)</f>
        <v>0</v>
      </c>
      <c r="L35" s="93"/>
      <c r="M35" s="93"/>
      <c r="N35" s="93"/>
      <c r="O35" s="93"/>
    </row>
    <row r="36" spans="2:15" ht="25.35" customHeight="1" x14ac:dyDescent="0.15">
      <c r="B36" s="19" t="s">
        <v>40</v>
      </c>
      <c r="C36" s="20"/>
      <c r="D36" s="20"/>
      <c r="E36" s="3">
        <f t="shared" si="1"/>
        <v>0</v>
      </c>
      <c r="F36" s="20"/>
      <c r="G36" s="20"/>
      <c r="H36" s="3">
        <f t="shared" si="0"/>
        <v>0</v>
      </c>
      <c r="I36" s="3">
        <f t="shared" si="2"/>
        <v>0</v>
      </c>
      <c r="J36" s="30">
        <f t="shared" si="5"/>
        <v>0</v>
      </c>
      <c r="L36" s="93"/>
      <c r="M36" s="93"/>
      <c r="N36" s="93"/>
      <c r="O36" s="93"/>
    </row>
    <row r="37" spans="2:15" ht="25.35" customHeight="1" x14ac:dyDescent="0.15">
      <c r="B37" s="19" t="s">
        <v>45</v>
      </c>
      <c r="C37" s="20"/>
      <c r="D37" s="20"/>
      <c r="E37" s="3">
        <f t="shared" si="1"/>
        <v>0</v>
      </c>
      <c r="F37" s="20"/>
      <c r="G37" s="20"/>
      <c r="H37" s="3">
        <f t="shared" si="0"/>
        <v>0</v>
      </c>
      <c r="I37" s="3">
        <f t="shared" si="2"/>
        <v>0</v>
      </c>
      <c r="J37" s="30">
        <f t="shared" si="5"/>
        <v>0</v>
      </c>
      <c r="L37" s="93"/>
      <c r="M37" s="93"/>
      <c r="N37" s="93"/>
      <c r="O37" s="93"/>
    </row>
    <row r="38" spans="2:15" ht="25.35" customHeight="1" x14ac:dyDescent="0.15">
      <c r="B38" s="19" t="s">
        <v>43</v>
      </c>
      <c r="C38" s="20"/>
      <c r="D38" s="20"/>
      <c r="E38" s="3">
        <f t="shared" si="1"/>
        <v>0</v>
      </c>
      <c r="F38" s="20"/>
      <c r="G38" s="20"/>
      <c r="H38" s="3">
        <f t="shared" si="0"/>
        <v>0</v>
      </c>
      <c r="I38" s="3">
        <f t="shared" si="2"/>
        <v>0</v>
      </c>
      <c r="J38" s="30">
        <f t="shared" si="5"/>
        <v>0</v>
      </c>
    </row>
    <row r="39" spans="2:15" ht="25.35" customHeight="1" thickBot="1" x14ac:dyDescent="0.2">
      <c r="B39" s="24" t="s">
        <v>36</v>
      </c>
      <c r="C39" s="25"/>
      <c r="D39" s="25"/>
      <c r="E39" s="26">
        <f t="shared" si="1"/>
        <v>0</v>
      </c>
      <c r="F39" s="25"/>
      <c r="G39" s="25"/>
      <c r="H39" s="26">
        <f t="shared" si="0"/>
        <v>0</v>
      </c>
      <c r="I39" s="26">
        <f t="shared" si="2"/>
        <v>0</v>
      </c>
      <c r="J39" s="30">
        <f t="shared" si="5"/>
        <v>0</v>
      </c>
    </row>
    <row r="40" spans="2:15" ht="25.35" customHeight="1" thickBot="1" x14ac:dyDescent="0.2">
      <c r="B40" s="80" t="s">
        <v>52</v>
      </c>
      <c r="C40" s="114"/>
      <c r="D40" s="114"/>
      <c r="E40" s="114"/>
      <c r="F40" s="114"/>
      <c r="G40" s="114"/>
      <c r="H40" s="114"/>
      <c r="I40" s="114"/>
      <c r="J40" s="81"/>
    </row>
    <row r="41" spans="2:15" ht="25.35" customHeight="1" x14ac:dyDescent="0.15">
      <c r="B41" s="27" t="s">
        <v>37</v>
      </c>
      <c r="C41" s="28"/>
      <c r="D41" s="28"/>
      <c r="E41" s="29">
        <f t="shared" si="1"/>
        <v>0</v>
      </c>
      <c r="F41" s="28"/>
      <c r="G41" s="28"/>
      <c r="H41" s="29">
        <f t="shared" si="0"/>
        <v>0</v>
      </c>
      <c r="I41" s="29">
        <f t="shared" si="2"/>
        <v>0</v>
      </c>
      <c r="J41" s="30">
        <f>(E41*$J$4)+(H41*$J$5)</f>
        <v>0</v>
      </c>
    </row>
    <row r="42" spans="2:15" ht="25.35" customHeight="1" thickBot="1" x14ac:dyDescent="0.2">
      <c r="B42" s="24" t="s">
        <v>38</v>
      </c>
      <c r="C42" s="25"/>
      <c r="D42" s="25"/>
      <c r="E42" s="26">
        <f t="shared" si="1"/>
        <v>0</v>
      </c>
      <c r="F42" s="25"/>
      <c r="G42" s="25"/>
      <c r="H42" s="26">
        <f t="shared" si="0"/>
        <v>0</v>
      </c>
      <c r="I42" s="26">
        <f t="shared" si="2"/>
        <v>0</v>
      </c>
      <c r="J42" s="30">
        <f>(E42*$J$4)+(H42*$J$5)</f>
        <v>0</v>
      </c>
    </row>
    <row r="43" spans="2:15" ht="25.35" customHeight="1" thickBot="1" x14ac:dyDescent="0.2">
      <c r="B43" s="80" t="s">
        <v>53</v>
      </c>
      <c r="C43" s="114"/>
      <c r="D43" s="114"/>
      <c r="E43" s="114"/>
      <c r="F43" s="114"/>
      <c r="G43" s="114"/>
      <c r="H43" s="114"/>
      <c r="I43" s="114"/>
      <c r="J43" s="81"/>
    </row>
    <row r="44" spans="2:15" s="13" customFormat="1" ht="25.35" customHeight="1" x14ac:dyDescent="0.15">
      <c r="B44" s="27" t="s">
        <v>39</v>
      </c>
      <c r="C44" s="28"/>
      <c r="D44" s="28"/>
      <c r="E44" s="29">
        <f t="shared" si="1"/>
        <v>0</v>
      </c>
      <c r="F44" s="28"/>
      <c r="G44" s="28"/>
      <c r="H44" s="29">
        <f t="shared" si="0"/>
        <v>0</v>
      </c>
      <c r="I44" s="29">
        <f t="shared" si="2"/>
        <v>0</v>
      </c>
      <c r="J44" s="30">
        <f>(E44*$J$4)+(H44*$J$5)</f>
        <v>0</v>
      </c>
    </row>
    <row r="45" spans="2:15" ht="20.100000000000001" customHeight="1" thickBot="1" x14ac:dyDescent="0.2">
      <c r="B45" s="5" t="s">
        <v>3</v>
      </c>
      <c r="C45" s="10"/>
      <c r="D45" s="10"/>
      <c r="E45" s="11">
        <f>SUM(E21:E44)</f>
        <v>0</v>
      </c>
      <c r="F45" s="10"/>
      <c r="G45" s="11"/>
      <c r="H45" s="11">
        <f>SUM(H21:H44)</f>
        <v>0</v>
      </c>
      <c r="I45" s="11">
        <f>SUM(I21:I44)</f>
        <v>0</v>
      </c>
      <c r="J45" s="12">
        <f>(E45*$J$4)+(H45*$J$5)</f>
        <v>0</v>
      </c>
    </row>
    <row r="46" spans="2:15" ht="25.35" customHeight="1" thickBot="1" x14ac:dyDescent="0.2">
      <c r="B46" s="115"/>
      <c r="C46" s="116"/>
      <c r="D46" s="116"/>
      <c r="E46" s="116"/>
      <c r="F46" s="116"/>
      <c r="G46" s="116"/>
      <c r="H46" s="116"/>
      <c r="I46" s="116"/>
      <c r="J46" s="117"/>
    </row>
    <row r="47" spans="2:15" ht="25.35" customHeight="1" x14ac:dyDescent="0.15">
      <c r="B47" s="118" t="s">
        <v>4</v>
      </c>
      <c r="C47" s="119"/>
      <c r="D47" s="119"/>
      <c r="E47" s="119"/>
      <c r="F47" s="119"/>
      <c r="G47" s="119"/>
      <c r="H47" s="119"/>
      <c r="I47" s="119"/>
      <c r="J47" s="120"/>
    </row>
    <row r="48" spans="2:15" ht="25.35" customHeight="1" x14ac:dyDescent="0.15">
      <c r="B48" s="19" t="s">
        <v>5</v>
      </c>
      <c r="C48" s="20"/>
      <c r="D48" s="20"/>
      <c r="E48" s="3">
        <f>C48*D48</f>
        <v>0</v>
      </c>
      <c r="F48" s="20"/>
      <c r="G48" s="20"/>
      <c r="H48" s="3">
        <f>F48*G48</f>
        <v>0</v>
      </c>
      <c r="I48" s="3">
        <f t="shared" ref="I48:I54" si="6">E48+H48</f>
        <v>0</v>
      </c>
      <c r="J48" s="9">
        <f>(E48*$J$4)+(H48*$J$5)</f>
        <v>0</v>
      </c>
    </row>
    <row r="49" spans="2:10" ht="25.35" customHeight="1" x14ac:dyDescent="0.15">
      <c r="B49" s="19" t="s">
        <v>6</v>
      </c>
      <c r="C49" s="20"/>
      <c r="D49" s="20"/>
      <c r="E49" s="3">
        <f t="shared" ref="E49:E54" si="7">C49*D49</f>
        <v>0</v>
      </c>
      <c r="F49" s="20"/>
      <c r="G49" s="20"/>
      <c r="H49" s="3">
        <f t="shared" ref="H49:H54" si="8">F49*G49</f>
        <v>0</v>
      </c>
      <c r="I49" s="3">
        <f t="shared" si="6"/>
        <v>0</v>
      </c>
      <c r="J49" s="9">
        <f t="shared" ref="J49:J54" si="9">(E49*$J$4)+(H49*$J$5)</f>
        <v>0</v>
      </c>
    </row>
    <row r="50" spans="2:10" ht="25.35" customHeight="1" x14ac:dyDescent="0.15">
      <c r="B50" s="19" t="s">
        <v>7</v>
      </c>
      <c r="C50" s="20"/>
      <c r="D50" s="20"/>
      <c r="E50" s="3">
        <f t="shared" si="7"/>
        <v>0</v>
      </c>
      <c r="F50" s="20"/>
      <c r="G50" s="20"/>
      <c r="H50" s="3">
        <f t="shared" si="8"/>
        <v>0</v>
      </c>
      <c r="I50" s="3">
        <f t="shared" si="6"/>
        <v>0</v>
      </c>
      <c r="J50" s="9">
        <f t="shared" si="9"/>
        <v>0</v>
      </c>
    </row>
    <row r="51" spans="2:10" ht="25.35" customHeight="1" x14ac:dyDescent="0.15">
      <c r="B51" s="19" t="s">
        <v>8</v>
      </c>
      <c r="C51" s="20"/>
      <c r="D51" s="20"/>
      <c r="E51" s="3">
        <f t="shared" si="7"/>
        <v>0</v>
      </c>
      <c r="F51" s="20"/>
      <c r="G51" s="20"/>
      <c r="H51" s="3">
        <f t="shared" si="8"/>
        <v>0</v>
      </c>
      <c r="I51" s="3">
        <f t="shared" si="6"/>
        <v>0</v>
      </c>
      <c r="J51" s="9">
        <f t="shared" si="9"/>
        <v>0</v>
      </c>
    </row>
    <row r="52" spans="2:10" ht="25.35" customHeight="1" x14ac:dyDescent="0.15">
      <c r="B52" s="19" t="s">
        <v>48</v>
      </c>
      <c r="C52" s="20"/>
      <c r="D52" s="20"/>
      <c r="E52" s="3">
        <f t="shared" si="7"/>
        <v>0</v>
      </c>
      <c r="F52" s="20"/>
      <c r="G52" s="20"/>
      <c r="H52" s="3">
        <f t="shared" ref="H52" si="10">F52*G52</f>
        <v>0</v>
      </c>
      <c r="I52" s="3">
        <f t="shared" si="6"/>
        <v>0</v>
      </c>
      <c r="J52" s="9">
        <f t="shared" si="9"/>
        <v>0</v>
      </c>
    </row>
    <row r="53" spans="2:10" ht="25.35" customHeight="1" x14ac:dyDescent="0.15">
      <c r="B53" s="19" t="s">
        <v>56</v>
      </c>
      <c r="C53" s="20"/>
      <c r="D53" s="20"/>
      <c r="E53" s="3">
        <f t="shared" si="7"/>
        <v>0</v>
      </c>
      <c r="F53" s="20"/>
      <c r="G53" s="20"/>
      <c r="H53" s="3">
        <f t="shared" si="8"/>
        <v>0</v>
      </c>
      <c r="I53" s="3">
        <f t="shared" ref="I53" si="11">E53+H53</f>
        <v>0</v>
      </c>
      <c r="J53" s="9">
        <f t="shared" si="9"/>
        <v>0</v>
      </c>
    </row>
    <row r="54" spans="2:10" ht="25.35" customHeight="1" x14ac:dyDescent="0.15">
      <c r="B54" s="4" t="s">
        <v>57</v>
      </c>
      <c r="C54" s="20"/>
      <c r="D54" s="20"/>
      <c r="E54" s="3">
        <f t="shared" si="7"/>
        <v>0</v>
      </c>
      <c r="F54" s="20"/>
      <c r="G54" s="20"/>
      <c r="H54" s="3">
        <f t="shared" si="8"/>
        <v>0</v>
      </c>
      <c r="I54" s="3">
        <f t="shared" si="6"/>
        <v>0</v>
      </c>
      <c r="J54" s="9">
        <f t="shared" si="9"/>
        <v>0</v>
      </c>
    </row>
    <row r="55" spans="2:10" s="13" customFormat="1" ht="25.35" customHeight="1" thickBot="1" x14ac:dyDescent="0.2">
      <c r="B55" s="5" t="s">
        <v>9</v>
      </c>
      <c r="C55" s="10"/>
      <c r="D55" s="10"/>
      <c r="E55" s="11">
        <f>SUM(E48:E54)</f>
        <v>0</v>
      </c>
      <c r="F55" s="10"/>
      <c r="G55" s="11"/>
      <c r="H55" s="11">
        <f>SUM(H48:H54)</f>
        <v>0</v>
      </c>
      <c r="I55" s="11">
        <f>SUM(I48:I54)</f>
        <v>0</v>
      </c>
      <c r="J55" s="12">
        <f>SUM(J48:J54)</f>
        <v>0</v>
      </c>
    </row>
    <row r="56" spans="2:10" ht="25.35" customHeight="1" x14ac:dyDescent="0.15">
      <c r="B56" s="14"/>
      <c r="C56" s="15"/>
      <c r="D56" s="15"/>
      <c r="E56" s="15"/>
      <c r="F56" s="15"/>
      <c r="G56" s="3"/>
      <c r="H56" s="3"/>
      <c r="I56" s="3"/>
      <c r="J56" s="16"/>
    </row>
    <row r="57" spans="2:10" ht="25.35" customHeight="1" thickBot="1" x14ac:dyDescent="0.2">
      <c r="B57" s="5" t="s">
        <v>107</v>
      </c>
      <c r="C57" s="10"/>
      <c r="D57" s="10"/>
      <c r="E57" s="11">
        <f>E45+E55</f>
        <v>0</v>
      </c>
      <c r="F57" s="10"/>
      <c r="G57" s="11"/>
      <c r="H57" s="11">
        <f>H45+H55</f>
        <v>0</v>
      </c>
      <c r="I57" s="45">
        <f>I45+I55</f>
        <v>0</v>
      </c>
      <c r="J57" s="46">
        <f>J45+J55</f>
        <v>0</v>
      </c>
    </row>
    <row r="58" spans="2:10" ht="25.35" customHeight="1" thickBot="1" x14ac:dyDescent="0.2">
      <c r="B58" s="78" t="s">
        <v>27</v>
      </c>
      <c r="C58" s="113"/>
      <c r="D58" s="113"/>
      <c r="E58" s="113"/>
      <c r="F58" s="113"/>
      <c r="G58" s="113"/>
      <c r="H58" s="113"/>
      <c r="I58" s="136" t="e">
        <f>H57/$J$6</f>
        <v>#DIV/0!</v>
      </c>
      <c r="J58" s="137"/>
    </row>
    <row r="59" spans="2:10" ht="25.35" customHeight="1" thickBot="1" x14ac:dyDescent="0.2">
      <c r="B59" s="121"/>
      <c r="C59" s="122"/>
      <c r="D59" s="122"/>
      <c r="E59" s="122"/>
      <c r="F59" s="122"/>
      <c r="G59" s="122"/>
      <c r="H59" s="122"/>
      <c r="I59" s="122"/>
      <c r="J59" s="123"/>
    </row>
    <row r="60" spans="2:10" ht="25.35" customHeight="1" x14ac:dyDescent="0.15">
      <c r="B60" s="118" t="s">
        <v>105</v>
      </c>
      <c r="C60" s="119"/>
      <c r="D60" s="119"/>
      <c r="E60" s="119"/>
      <c r="F60" s="119"/>
      <c r="G60" s="119"/>
      <c r="H60" s="119"/>
      <c r="I60" s="119"/>
      <c r="J60" s="120"/>
    </row>
    <row r="61" spans="2:10" ht="25.35" customHeight="1" x14ac:dyDescent="0.15">
      <c r="B61" s="124" t="s">
        <v>41</v>
      </c>
      <c r="C61" s="125"/>
      <c r="D61" s="125"/>
      <c r="E61" s="125"/>
      <c r="F61" s="125"/>
      <c r="G61" s="125"/>
      <c r="H61" s="125"/>
      <c r="I61" s="126"/>
      <c r="J61" s="22"/>
    </row>
    <row r="62" spans="2:10" ht="25.35" customHeight="1" x14ac:dyDescent="0.15">
      <c r="B62" s="124" t="s">
        <v>54</v>
      </c>
      <c r="C62" s="125"/>
      <c r="D62" s="125"/>
      <c r="E62" s="125"/>
      <c r="F62" s="125"/>
      <c r="G62" s="125"/>
      <c r="H62" s="125"/>
      <c r="I62" s="126"/>
      <c r="J62" s="22"/>
    </row>
    <row r="63" spans="2:10" ht="25.35" customHeight="1" x14ac:dyDescent="0.15">
      <c r="B63" s="124" t="s">
        <v>10</v>
      </c>
      <c r="C63" s="125"/>
      <c r="D63" s="125"/>
      <c r="E63" s="125"/>
      <c r="F63" s="125"/>
      <c r="G63" s="125"/>
      <c r="H63" s="125"/>
      <c r="I63" s="126"/>
      <c r="J63" s="22"/>
    </row>
    <row r="64" spans="2:10" ht="25.35" customHeight="1" x14ac:dyDescent="0.15">
      <c r="B64" s="124" t="s">
        <v>11</v>
      </c>
      <c r="C64" s="125"/>
      <c r="D64" s="125"/>
      <c r="E64" s="125"/>
      <c r="F64" s="125"/>
      <c r="G64" s="125"/>
      <c r="H64" s="125"/>
      <c r="I64" s="126"/>
      <c r="J64" s="22"/>
    </row>
    <row r="65" spans="2:10" ht="25.35" customHeight="1" thickBot="1" x14ac:dyDescent="0.2">
      <c r="B65" s="127" t="s">
        <v>106</v>
      </c>
      <c r="C65" s="128"/>
      <c r="D65" s="128"/>
      <c r="E65" s="128"/>
      <c r="F65" s="128"/>
      <c r="G65" s="128"/>
      <c r="H65" s="128"/>
      <c r="I65" s="129"/>
      <c r="J65" s="12">
        <f>SUM(J61:J64)</f>
        <v>0</v>
      </c>
    </row>
    <row r="66" spans="2:10" ht="25.35" customHeight="1" thickBot="1" x14ac:dyDescent="0.2">
      <c r="B66" s="78" t="s">
        <v>12</v>
      </c>
      <c r="C66" s="113"/>
      <c r="D66" s="113"/>
      <c r="E66" s="113"/>
      <c r="F66" s="113"/>
      <c r="G66" s="113"/>
      <c r="H66" s="113"/>
      <c r="I66" s="130"/>
      <c r="J66" s="47">
        <f>J57+J65+J6</f>
        <v>0</v>
      </c>
    </row>
    <row r="67" spans="2:10" x14ac:dyDescent="0.15">
      <c r="B67" s="17"/>
    </row>
    <row r="68" spans="2:10" ht="12" thickBot="1" x14ac:dyDescent="0.2"/>
    <row r="69" spans="2:10" ht="18.75" thickBot="1" x14ac:dyDescent="0.2">
      <c r="B69" s="85" t="s">
        <v>59</v>
      </c>
      <c r="C69" s="86"/>
      <c r="D69" s="86"/>
      <c r="E69" s="87"/>
    </row>
    <row r="70" spans="2:10" ht="33.75" x14ac:dyDescent="0.15">
      <c r="B70" s="89" t="s">
        <v>200</v>
      </c>
      <c r="C70" s="90"/>
      <c r="D70" s="90"/>
      <c r="E70" s="91"/>
    </row>
    <row r="71" spans="2:10" x14ac:dyDescent="0.15">
      <c r="B71" s="92"/>
      <c r="C71" s="93"/>
      <c r="D71" s="93"/>
      <c r="E71" s="94"/>
    </row>
    <row r="72" spans="2:10" x14ac:dyDescent="0.15">
      <c r="B72" s="92"/>
      <c r="C72" s="93"/>
      <c r="D72" s="93"/>
      <c r="E72" s="94"/>
    </row>
    <row r="73" spans="2:10" ht="12" thickBot="1" x14ac:dyDescent="0.2">
      <c r="B73" s="95"/>
      <c r="C73" s="96"/>
      <c r="D73" s="96"/>
      <c r="E73" s="97"/>
    </row>
    <row r="74" spans="2:10" ht="33.75" x14ac:dyDescent="0.15">
      <c r="B74" s="89" t="s">
        <v>58</v>
      </c>
      <c r="C74" s="90"/>
      <c r="D74" s="90"/>
      <c r="E74" s="91"/>
    </row>
    <row r="75" spans="2:10" x14ac:dyDescent="0.15">
      <c r="B75" s="92"/>
      <c r="C75" s="93"/>
      <c r="D75" s="93"/>
      <c r="E75" s="94"/>
    </row>
    <row r="76" spans="2:10" x14ac:dyDescent="0.15">
      <c r="B76" s="92"/>
      <c r="C76" s="93"/>
      <c r="D76" s="93"/>
      <c r="E76" s="94"/>
    </row>
    <row r="77" spans="2:10" ht="12" thickBot="1" x14ac:dyDescent="0.2">
      <c r="B77" s="95"/>
      <c r="C77" s="96"/>
      <c r="D77" s="96"/>
      <c r="E77" s="97"/>
    </row>
    <row r="78" spans="2:10" ht="45" x14ac:dyDescent="0.15">
      <c r="B78" s="89" t="s">
        <v>60</v>
      </c>
      <c r="C78" s="90"/>
      <c r="D78" s="90"/>
      <c r="E78" s="91"/>
    </row>
    <row r="79" spans="2:10" x14ac:dyDescent="0.15">
      <c r="B79" s="92"/>
      <c r="C79" s="93"/>
      <c r="D79" s="93"/>
      <c r="E79" s="94"/>
    </row>
    <row r="80" spans="2:10" x14ac:dyDescent="0.15">
      <c r="B80" s="92"/>
      <c r="C80" s="93"/>
      <c r="D80" s="93"/>
      <c r="E80" s="94"/>
    </row>
    <row r="81" spans="2:5" x14ac:dyDescent="0.15">
      <c r="B81" s="92"/>
      <c r="C81" s="93"/>
      <c r="D81" s="93"/>
      <c r="E81" s="94"/>
    </row>
    <row r="82" spans="2:5" ht="12" thickBot="1" x14ac:dyDescent="0.2">
      <c r="B82" s="95"/>
      <c r="C82" s="96"/>
      <c r="D82" s="96"/>
      <c r="E82" s="97"/>
    </row>
    <row r="83" spans="2:5" ht="12" thickBot="1" x14ac:dyDescent="0.2"/>
    <row r="84" spans="2:5" ht="18.75" thickBot="1" x14ac:dyDescent="0.2">
      <c r="B84" s="85" t="s">
        <v>108</v>
      </c>
      <c r="C84" s="86"/>
      <c r="D84" s="86"/>
      <c r="E84" s="87"/>
    </row>
    <row r="85" spans="2:5" ht="33.75" x14ac:dyDescent="0.15">
      <c r="B85" s="89" t="s">
        <v>110</v>
      </c>
      <c r="C85" s="90"/>
      <c r="D85" s="90"/>
      <c r="E85" s="91"/>
    </row>
    <row r="86" spans="2:5" x14ac:dyDescent="0.15">
      <c r="B86" s="92"/>
      <c r="C86" s="93"/>
      <c r="D86" s="93"/>
      <c r="E86" s="94"/>
    </row>
    <row r="87" spans="2:5" x14ac:dyDescent="0.15">
      <c r="B87" s="92"/>
      <c r="C87" s="93"/>
      <c r="D87" s="93"/>
      <c r="E87" s="94"/>
    </row>
    <row r="88" spans="2:5" ht="12" thickBot="1" x14ac:dyDescent="0.2">
      <c r="B88" s="95"/>
      <c r="C88" s="96"/>
      <c r="D88" s="96"/>
      <c r="E88" s="97"/>
    </row>
    <row r="89" spans="2:5" ht="45" x14ac:dyDescent="0.15">
      <c r="B89" s="89" t="s">
        <v>111</v>
      </c>
      <c r="C89" s="90"/>
      <c r="D89" s="90"/>
      <c r="E89" s="91"/>
    </row>
    <row r="90" spans="2:5" x14ac:dyDescent="0.15">
      <c r="B90" s="92"/>
      <c r="C90" s="93"/>
      <c r="D90" s="93"/>
      <c r="E90" s="94"/>
    </row>
    <row r="91" spans="2:5" x14ac:dyDescent="0.15">
      <c r="B91" s="92"/>
      <c r="C91" s="93"/>
      <c r="D91" s="93"/>
      <c r="E91" s="94"/>
    </row>
    <row r="92" spans="2:5" ht="12" thickBot="1" x14ac:dyDescent="0.2">
      <c r="B92" s="95"/>
      <c r="C92" s="96"/>
      <c r="D92" s="96"/>
      <c r="E92" s="97"/>
    </row>
  </sheetData>
  <sheetProtection formatCells="0" insertRows="0" selectLockedCells="1"/>
  <dataValidations count="2">
    <dataValidation type="list" allowBlank="1" showInputMessage="1" showErrorMessage="1" sqref="C5">
      <formula1>"OCW,VWS"</formula1>
    </dataValidation>
    <dataValidation type="list" allowBlank="1" showInputMessage="1" showErrorMessage="1" sqref="C3">
      <formula1>"2019,2020,2021,2022,2023,2024,2025"</formula1>
    </dataValidation>
  </dataValidations>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showGridLines="0" workbookViewId="0">
      <selection activeCell="A29" sqref="A29:A30"/>
    </sheetView>
  </sheetViews>
  <sheetFormatPr defaultRowHeight="15" x14ac:dyDescent="0.25"/>
  <cols>
    <col min="2" max="2" width="23" bestFit="1" customWidth="1"/>
    <col min="3" max="3" width="29.85546875" customWidth="1"/>
    <col min="4" max="4" width="11.28515625" bestFit="1" customWidth="1"/>
    <col min="5" max="5" width="43.42578125" customWidth="1"/>
    <col min="6" max="6" width="23" bestFit="1" customWidth="1"/>
    <col min="7" max="7" width="11.5703125" customWidth="1"/>
  </cols>
  <sheetData>
    <row r="2" spans="2:7" x14ac:dyDescent="0.25">
      <c r="B2" s="32" t="s">
        <v>70</v>
      </c>
      <c r="C2" s="32" t="s">
        <v>71</v>
      </c>
      <c r="D2" s="33" t="s">
        <v>72</v>
      </c>
      <c r="E2" s="33" t="s">
        <v>74</v>
      </c>
      <c r="F2" s="33" t="s">
        <v>62</v>
      </c>
      <c r="G2" s="33" t="s">
        <v>63</v>
      </c>
    </row>
    <row r="3" spans="2:7" ht="29.1" customHeight="1" x14ac:dyDescent="0.25">
      <c r="B3" s="131" t="s">
        <v>191</v>
      </c>
      <c r="C3" s="131" t="s">
        <v>190</v>
      </c>
      <c r="D3" s="132" t="s">
        <v>189</v>
      </c>
      <c r="E3" s="34" t="s">
        <v>75</v>
      </c>
      <c r="F3" s="36" t="s">
        <v>73</v>
      </c>
      <c r="G3" s="36" t="s">
        <v>69</v>
      </c>
    </row>
    <row r="4" spans="2:7" x14ac:dyDescent="0.25">
      <c r="B4" s="131" t="s">
        <v>188</v>
      </c>
      <c r="C4" s="131" t="s">
        <v>188</v>
      </c>
      <c r="D4" s="132" t="s">
        <v>188</v>
      </c>
      <c r="E4" s="34" t="s">
        <v>76</v>
      </c>
      <c r="F4" s="36" t="s">
        <v>64</v>
      </c>
      <c r="G4" s="36" t="s">
        <v>69</v>
      </c>
    </row>
    <row r="5" spans="2:7" ht="30" x14ac:dyDescent="0.25">
      <c r="B5" s="131" t="s">
        <v>188</v>
      </c>
      <c r="C5" s="131" t="s">
        <v>188</v>
      </c>
      <c r="D5" s="132" t="s">
        <v>188</v>
      </c>
      <c r="E5" s="73" t="s">
        <v>78</v>
      </c>
      <c r="F5" s="36" t="s">
        <v>65</v>
      </c>
      <c r="G5" s="36" t="s">
        <v>69</v>
      </c>
    </row>
    <row r="6" spans="2:7" x14ac:dyDescent="0.25">
      <c r="B6" s="131" t="s">
        <v>188</v>
      </c>
      <c r="C6" s="131" t="s">
        <v>188</v>
      </c>
      <c r="D6" s="132" t="s">
        <v>188</v>
      </c>
      <c r="E6" s="73" t="s">
        <v>78</v>
      </c>
      <c r="F6" s="36" t="s">
        <v>66</v>
      </c>
      <c r="G6" s="36" t="s">
        <v>69</v>
      </c>
    </row>
    <row r="7" spans="2:7" x14ac:dyDescent="0.25">
      <c r="B7" s="131" t="s">
        <v>188</v>
      </c>
      <c r="C7" s="131" t="s">
        <v>188</v>
      </c>
      <c r="D7" s="132" t="s">
        <v>188</v>
      </c>
      <c r="E7" s="73" t="s">
        <v>78</v>
      </c>
      <c r="F7" s="36" t="s">
        <v>67</v>
      </c>
      <c r="G7" s="36" t="s">
        <v>69</v>
      </c>
    </row>
    <row r="8" spans="2:7" x14ac:dyDescent="0.25">
      <c r="B8" s="131" t="s">
        <v>188</v>
      </c>
      <c r="C8" s="131" t="s">
        <v>188</v>
      </c>
      <c r="D8" s="132" t="s">
        <v>188</v>
      </c>
      <c r="E8" s="73" t="s">
        <v>78</v>
      </c>
      <c r="F8" s="36" t="s">
        <v>68</v>
      </c>
      <c r="G8" s="36" t="s">
        <v>69</v>
      </c>
    </row>
    <row r="9" spans="2:7" x14ac:dyDescent="0.25">
      <c r="F9" s="31"/>
      <c r="G9" s="31"/>
    </row>
    <row r="10" spans="2:7" x14ac:dyDescent="0.25">
      <c r="B10" s="32" t="s">
        <v>70</v>
      </c>
      <c r="C10" s="32" t="s">
        <v>71</v>
      </c>
      <c r="D10" s="33" t="s">
        <v>72</v>
      </c>
      <c r="E10" s="33" t="s">
        <v>74</v>
      </c>
      <c r="F10" s="33" t="s">
        <v>62</v>
      </c>
      <c r="G10" s="33" t="s">
        <v>63</v>
      </c>
    </row>
    <row r="11" spans="2:7" ht="45" x14ac:dyDescent="0.25">
      <c r="B11" s="132" t="s">
        <v>192</v>
      </c>
      <c r="C11" s="131" t="s">
        <v>187</v>
      </c>
      <c r="D11" s="132" t="s">
        <v>189</v>
      </c>
      <c r="E11" s="34" t="s">
        <v>75</v>
      </c>
      <c r="F11" s="36" t="s">
        <v>73</v>
      </c>
      <c r="G11" s="36" t="s">
        <v>69</v>
      </c>
    </row>
    <row r="12" spans="2:7" x14ac:dyDescent="0.25">
      <c r="B12" s="132" t="s">
        <v>188</v>
      </c>
      <c r="C12" s="131" t="s">
        <v>188</v>
      </c>
      <c r="D12" s="132" t="s">
        <v>188</v>
      </c>
      <c r="E12" s="34" t="s">
        <v>76</v>
      </c>
      <c r="F12" s="36" t="s">
        <v>64</v>
      </c>
      <c r="G12" s="36" t="s">
        <v>69</v>
      </c>
    </row>
    <row r="13" spans="2:7" ht="30" x14ac:dyDescent="0.25">
      <c r="B13" s="132" t="s">
        <v>188</v>
      </c>
      <c r="C13" s="131" t="s">
        <v>188</v>
      </c>
      <c r="D13" s="132" t="s">
        <v>188</v>
      </c>
      <c r="E13" s="35" t="s">
        <v>78</v>
      </c>
      <c r="F13" s="36" t="s">
        <v>65</v>
      </c>
      <c r="G13" s="36" t="s">
        <v>69</v>
      </c>
    </row>
    <row r="14" spans="2:7" x14ac:dyDescent="0.25">
      <c r="B14" s="132" t="s">
        <v>188</v>
      </c>
      <c r="C14" s="131" t="s">
        <v>188</v>
      </c>
      <c r="D14" s="132" t="s">
        <v>188</v>
      </c>
      <c r="E14" s="132" t="s">
        <v>77</v>
      </c>
      <c r="F14" s="36" t="s">
        <v>66</v>
      </c>
      <c r="G14" s="36" t="s">
        <v>69</v>
      </c>
    </row>
    <row r="15" spans="2:7" x14ac:dyDescent="0.25">
      <c r="B15" s="132" t="s">
        <v>188</v>
      </c>
      <c r="C15" s="131" t="s">
        <v>188</v>
      </c>
      <c r="D15" s="132" t="s">
        <v>188</v>
      </c>
      <c r="E15" s="132" t="s">
        <v>77</v>
      </c>
      <c r="F15" s="36" t="s">
        <v>67</v>
      </c>
      <c r="G15" s="36" t="s">
        <v>69</v>
      </c>
    </row>
    <row r="16" spans="2:7" x14ac:dyDescent="0.25">
      <c r="B16" s="132" t="s">
        <v>188</v>
      </c>
      <c r="C16" s="131" t="s">
        <v>188</v>
      </c>
      <c r="D16" s="132" t="s">
        <v>188</v>
      </c>
      <c r="E16" s="132" t="s">
        <v>77</v>
      </c>
      <c r="F16" s="36" t="s">
        <v>68</v>
      </c>
      <c r="G16" s="36" t="s">
        <v>69</v>
      </c>
    </row>
    <row r="17" spans="2:7" x14ac:dyDescent="0.25">
      <c r="F17" s="31"/>
      <c r="G17" s="31"/>
    </row>
    <row r="18" spans="2:7" x14ac:dyDescent="0.25">
      <c r="B18" s="32" t="s">
        <v>70</v>
      </c>
      <c r="C18" s="32" t="s">
        <v>71</v>
      </c>
      <c r="D18" s="33" t="s">
        <v>72</v>
      </c>
      <c r="E18" s="33" t="s">
        <v>74</v>
      </c>
      <c r="F18" s="33" t="s">
        <v>62</v>
      </c>
      <c r="G18" s="33" t="s">
        <v>63</v>
      </c>
    </row>
    <row r="19" spans="2:7" ht="29.1" customHeight="1" x14ac:dyDescent="0.25">
      <c r="B19" s="132" t="s">
        <v>193</v>
      </c>
      <c r="C19" s="132" t="s">
        <v>194</v>
      </c>
      <c r="D19" s="131" t="s">
        <v>195</v>
      </c>
      <c r="E19" s="35" t="s">
        <v>81</v>
      </c>
      <c r="F19" s="36" t="s">
        <v>73</v>
      </c>
      <c r="G19" s="36" t="s">
        <v>79</v>
      </c>
    </row>
    <row r="20" spans="2:7" x14ac:dyDescent="0.25">
      <c r="B20" s="132" t="s">
        <v>188</v>
      </c>
      <c r="C20" s="132" t="s">
        <v>188</v>
      </c>
      <c r="D20" s="131" t="s">
        <v>188</v>
      </c>
      <c r="E20" s="131" t="s">
        <v>82</v>
      </c>
      <c r="F20" s="36" t="s">
        <v>64</v>
      </c>
      <c r="G20" s="36" t="s">
        <v>79</v>
      </c>
    </row>
    <row r="21" spans="2:7" ht="30" x14ac:dyDescent="0.25">
      <c r="B21" s="132" t="s">
        <v>188</v>
      </c>
      <c r="C21" s="132" t="s">
        <v>188</v>
      </c>
      <c r="D21" s="131" t="s">
        <v>188</v>
      </c>
      <c r="E21" s="131" t="s">
        <v>82</v>
      </c>
      <c r="F21" s="36" t="s">
        <v>65</v>
      </c>
      <c r="G21" s="36" t="s">
        <v>69</v>
      </c>
    </row>
    <row r="22" spans="2:7" x14ac:dyDescent="0.25">
      <c r="B22" s="132" t="s">
        <v>188</v>
      </c>
      <c r="C22" s="132" t="s">
        <v>188</v>
      </c>
      <c r="D22" s="131" t="s">
        <v>188</v>
      </c>
      <c r="E22" s="131" t="s">
        <v>82</v>
      </c>
      <c r="F22" s="36" t="s">
        <v>66</v>
      </c>
      <c r="G22" s="36" t="s">
        <v>69</v>
      </c>
    </row>
    <row r="23" spans="2:7" x14ac:dyDescent="0.25">
      <c r="B23" s="132" t="s">
        <v>188</v>
      </c>
      <c r="C23" s="132" t="s">
        <v>188</v>
      </c>
      <c r="D23" s="131" t="s">
        <v>188</v>
      </c>
      <c r="E23" s="131" t="s">
        <v>82</v>
      </c>
      <c r="F23" s="36" t="s">
        <v>67</v>
      </c>
      <c r="G23" s="36" t="s">
        <v>69</v>
      </c>
    </row>
    <row r="24" spans="2:7" x14ac:dyDescent="0.25">
      <c r="B24" s="132" t="s">
        <v>188</v>
      </c>
      <c r="C24" s="132" t="s">
        <v>188</v>
      </c>
      <c r="D24" s="131" t="s">
        <v>188</v>
      </c>
      <c r="E24" s="131" t="s">
        <v>82</v>
      </c>
      <c r="F24" s="36" t="s">
        <v>68</v>
      </c>
      <c r="G24" s="36" t="s">
        <v>80</v>
      </c>
    </row>
    <row r="25" spans="2:7" x14ac:dyDescent="0.25">
      <c r="F25" s="31"/>
      <c r="G25" s="31"/>
    </row>
    <row r="26" spans="2:7" x14ac:dyDescent="0.25">
      <c r="B26" s="32" t="s">
        <v>70</v>
      </c>
      <c r="C26" s="32" t="s">
        <v>71</v>
      </c>
      <c r="D26" s="33" t="s">
        <v>72</v>
      </c>
      <c r="E26" s="33" t="s">
        <v>74</v>
      </c>
      <c r="F26" s="33" t="s">
        <v>62</v>
      </c>
      <c r="G26" s="33" t="s">
        <v>63</v>
      </c>
    </row>
    <row r="27" spans="2:7" ht="14.45" customHeight="1" x14ac:dyDescent="0.25">
      <c r="B27" s="132" t="s">
        <v>196</v>
      </c>
      <c r="C27" s="131" t="s">
        <v>197</v>
      </c>
      <c r="D27" s="131" t="s">
        <v>198</v>
      </c>
      <c r="E27" s="131" t="s">
        <v>199</v>
      </c>
      <c r="F27" s="36" t="s">
        <v>73</v>
      </c>
      <c r="G27" s="36" t="s">
        <v>83</v>
      </c>
    </row>
    <row r="28" spans="2:7" ht="14.45" customHeight="1" x14ac:dyDescent="0.25">
      <c r="B28" s="132" t="s">
        <v>188</v>
      </c>
      <c r="C28" s="132" t="s">
        <v>188</v>
      </c>
      <c r="D28" s="132" t="s">
        <v>188</v>
      </c>
      <c r="E28" s="132" t="s">
        <v>188</v>
      </c>
      <c r="F28" s="36" t="s">
        <v>64</v>
      </c>
      <c r="G28" s="36" t="s">
        <v>84</v>
      </c>
    </row>
    <row r="29" spans="2:7" ht="30" x14ac:dyDescent="0.25">
      <c r="B29" s="132" t="s">
        <v>188</v>
      </c>
      <c r="C29" s="132" t="s">
        <v>188</v>
      </c>
      <c r="D29" s="132" t="s">
        <v>188</v>
      </c>
      <c r="E29" s="132" t="s">
        <v>188</v>
      </c>
      <c r="F29" s="36" t="s">
        <v>65</v>
      </c>
      <c r="G29" s="36" t="s">
        <v>84</v>
      </c>
    </row>
    <row r="30" spans="2:7" x14ac:dyDescent="0.25">
      <c r="B30" s="132" t="s">
        <v>188</v>
      </c>
      <c r="C30" s="132" t="s">
        <v>188</v>
      </c>
      <c r="D30" s="132" t="s">
        <v>188</v>
      </c>
      <c r="E30" s="132" t="s">
        <v>188</v>
      </c>
      <c r="F30" s="36" t="s">
        <v>66</v>
      </c>
      <c r="G30" s="36" t="s">
        <v>84</v>
      </c>
    </row>
    <row r="31" spans="2:7" x14ac:dyDescent="0.25">
      <c r="B31" s="132" t="s">
        <v>188</v>
      </c>
      <c r="C31" s="132" t="s">
        <v>188</v>
      </c>
      <c r="D31" s="132" t="s">
        <v>188</v>
      </c>
      <c r="E31" s="132" t="s">
        <v>188</v>
      </c>
      <c r="F31" s="36" t="s">
        <v>67</v>
      </c>
      <c r="G31" s="36" t="s">
        <v>83</v>
      </c>
    </row>
    <row r="32" spans="2:7" x14ac:dyDescent="0.25">
      <c r="B32" s="132" t="s">
        <v>188</v>
      </c>
      <c r="C32" s="132" t="s">
        <v>188</v>
      </c>
      <c r="D32" s="132" t="s">
        <v>188</v>
      </c>
      <c r="E32" s="132" t="s">
        <v>188</v>
      </c>
      <c r="F32" s="36" t="s">
        <v>68</v>
      </c>
      <c r="G32" s="36" t="s">
        <v>83</v>
      </c>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showGridLines="0" topLeftCell="A25" zoomScale="90" zoomScaleNormal="90" workbookViewId="0">
      <selection activeCell="C11" sqref="C11"/>
    </sheetView>
  </sheetViews>
  <sheetFormatPr defaultRowHeight="15" x14ac:dyDescent="0.25"/>
  <cols>
    <col min="2" max="2" width="44.85546875" customWidth="1"/>
    <col min="3" max="3" width="150.85546875" customWidth="1"/>
  </cols>
  <sheetData>
    <row r="1" spans="2:3" ht="15.75" thickBot="1" x14ac:dyDescent="0.3"/>
    <row r="2" spans="2:3" ht="26.45" customHeight="1" thickBot="1" x14ac:dyDescent="0.45">
      <c r="B2" s="76" t="s">
        <v>86</v>
      </c>
      <c r="C2" s="77"/>
    </row>
    <row r="3" spans="2:3" ht="15" customHeight="1" thickBot="1" x14ac:dyDescent="0.3">
      <c r="B3" s="37" t="s">
        <v>85</v>
      </c>
      <c r="C3" s="37" t="s">
        <v>59</v>
      </c>
    </row>
    <row r="4" spans="2:3" ht="15.75" thickBot="1" x14ac:dyDescent="0.3">
      <c r="B4" s="78"/>
      <c r="C4" s="70" t="s">
        <v>49</v>
      </c>
    </row>
    <row r="5" spans="2:3" x14ac:dyDescent="0.25">
      <c r="B5" s="56" t="s">
        <v>28</v>
      </c>
      <c r="C5" s="67" t="s">
        <v>112</v>
      </c>
    </row>
    <row r="6" spans="2:3" x14ac:dyDescent="0.25">
      <c r="B6" s="49" t="s">
        <v>28</v>
      </c>
      <c r="C6" s="63" t="s">
        <v>113</v>
      </c>
    </row>
    <row r="7" spans="2:3" x14ac:dyDescent="0.25">
      <c r="B7" s="49" t="s">
        <v>29</v>
      </c>
      <c r="C7" s="63" t="s">
        <v>114</v>
      </c>
    </row>
    <row r="8" spans="2:3" x14ac:dyDescent="0.25">
      <c r="B8" s="49" t="s">
        <v>29</v>
      </c>
      <c r="C8" s="63" t="s">
        <v>115</v>
      </c>
    </row>
    <row r="9" spans="2:3" x14ac:dyDescent="0.25">
      <c r="B9" s="49" t="s">
        <v>29</v>
      </c>
      <c r="C9" s="63" t="s">
        <v>116</v>
      </c>
    </row>
    <row r="10" spans="2:3" x14ac:dyDescent="0.25">
      <c r="B10" s="49" t="s">
        <v>30</v>
      </c>
      <c r="C10" s="63" t="s">
        <v>117</v>
      </c>
    </row>
    <row r="11" spans="2:3" x14ac:dyDescent="0.25">
      <c r="B11" s="49" t="s">
        <v>30</v>
      </c>
      <c r="C11" s="63" t="s">
        <v>118</v>
      </c>
    </row>
    <row r="12" spans="2:3" x14ac:dyDescent="0.25">
      <c r="B12" s="49" t="s">
        <v>30</v>
      </c>
      <c r="C12" s="63" t="s">
        <v>119</v>
      </c>
    </row>
    <row r="13" spans="2:3" x14ac:dyDescent="0.25">
      <c r="B13" s="49" t="s">
        <v>30</v>
      </c>
      <c r="C13" s="63" t="s">
        <v>120</v>
      </c>
    </row>
    <row r="14" spans="2:3" x14ac:dyDescent="0.25">
      <c r="B14" s="49" t="s">
        <v>30</v>
      </c>
      <c r="C14" s="63" t="s">
        <v>121</v>
      </c>
    </row>
    <row r="15" spans="2:3" ht="22.5" x14ac:dyDescent="0.25">
      <c r="B15" s="49" t="s">
        <v>61</v>
      </c>
      <c r="C15" s="63" t="s">
        <v>122</v>
      </c>
    </row>
    <row r="16" spans="2:3" ht="22.5" x14ac:dyDescent="0.25">
      <c r="B16" s="49" t="s">
        <v>61</v>
      </c>
      <c r="C16" s="63" t="s">
        <v>123</v>
      </c>
    </row>
    <row r="17" spans="2:3" ht="22.5" x14ac:dyDescent="0.25">
      <c r="B17" s="49" t="s">
        <v>61</v>
      </c>
      <c r="C17" s="63" t="s">
        <v>124</v>
      </c>
    </row>
    <row r="18" spans="2:3" x14ac:dyDescent="0.25">
      <c r="B18" s="49" t="s">
        <v>61</v>
      </c>
      <c r="C18" s="63" t="s">
        <v>125</v>
      </c>
    </row>
    <row r="19" spans="2:3" x14ac:dyDescent="0.25">
      <c r="B19" s="49" t="s">
        <v>61</v>
      </c>
      <c r="C19" s="63" t="s">
        <v>126</v>
      </c>
    </row>
    <row r="20" spans="2:3" ht="15.75" customHeight="1" thickBot="1" x14ac:dyDescent="0.3">
      <c r="B20" s="59" t="s">
        <v>31</v>
      </c>
      <c r="C20" s="65" t="s">
        <v>127</v>
      </c>
    </row>
    <row r="21" spans="2:3" ht="15.75" thickBot="1" x14ac:dyDescent="0.3">
      <c r="B21" s="80"/>
      <c r="C21" s="72" t="s">
        <v>51</v>
      </c>
    </row>
    <row r="22" spans="2:3" ht="27" customHeight="1" x14ac:dyDescent="0.25">
      <c r="B22" s="58" t="s">
        <v>88</v>
      </c>
      <c r="C22" s="67" t="s">
        <v>128</v>
      </c>
    </row>
    <row r="23" spans="2:3" x14ac:dyDescent="0.25">
      <c r="B23" s="49" t="s">
        <v>89</v>
      </c>
      <c r="C23" s="63" t="s">
        <v>129</v>
      </c>
    </row>
    <row r="24" spans="2:3" x14ac:dyDescent="0.25">
      <c r="B24" s="49" t="s">
        <v>89</v>
      </c>
      <c r="C24" s="63" t="s">
        <v>130</v>
      </c>
    </row>
    <row r="25" spans="2:3" x14ac:dyDescent="0.25">
      <c r="B25" s="49" t="s">
        <v>89</v>
      </c>
      <c r="C25" s="63" t="s">
        <v>131</v>
      </c>
    </row>
    <row r="26" spans="2:3" x14ac:dyDescent="0.25">
      <c r="B26" s="49" t="s">
        <v>89</v>
      </c>
      <c r="C26" s="63" t="s">
        <v>132</v>
      </c>
    </row>
    <row r="27" spans="2:3" ht="14.45" customHeight="1" x14ac:dyDescent="0.25">
      <c r="B27" s="49" t="s">
        <v>90</v>
      </c>
      <c r="C27" s="63" t="s">
        <v>133</v>
      </c>
    </row>
    <row r="28" spans="2:3" x14ac:dyDescent="0.25">
      <c r="B28" s="49" t="s">
        <v>90</v>
      </c>
      <c r="C28" s="63" t="s">
        <v>134</v>
      </c>
    </row>
    <row r="29" spans="2:3" x14ac:dyDescent="0.25">
      <c r="B29" s="50" t="s">
        <v>91</v>
      </c>
      <c r="C29" s="63" t="s">
        <v>135</v>
      </c>
    </row>
    <row r="30" spans="2:3" ht="15.75" thickBot="1" x14ac:dyDescent="0.3">
      <c r="B30" s="59" t="s">
        <v>91</v>
      </c>
      <c r="C30" s="65" t="s">
        <v>136</v>
      </c>
    </row>
    <row r="31" spans="2:3" ht="15.75" thickBot="1" x14ac:dyDescent="0.3">
      <c r="B31" s="80"/>
      <c r="C31" s="72" t="s">
        <v>52</v>
      </c>
    </row>
    <row r="32" spans="2:3" x14ac:dyDescent="0.25">
      <c r="B32" s="58" t="s">
        <v>92</v>
      </c>
      <c r="C32" s="67" t="s">
        <v>137</v>
      </c>
    </row>
    <row r="33" spans="2:3" ht="12.6" customHeight="1" x14ac:dyDescent="0.25">
      <c r="B33" s="49" t="s">
        <v>93</v>
      </c>
      <c r="C33" s="63" t="s">
        <v>138</v>
      </c>
    </row>
    <row r="34" spans="2:3" ht="13.35" customHeight="1" thickBot="1" x14ac:dyDescent="0.3">
      <c r="B34" s="55" t="s">
        <v>93</v>
      </c>
      <c r="C34" s="65" t="s">
        <v>139</v>
      </c>
    </row>
    <row r="35" spans="2:3" ht="15.75" thickBot="1" x14ac:dyDescent="0.3">
      <c r="B35" s="80"/>
      <c r="C35" s="72" t="s">
        <v>53</v>
      </c>
    </row>
    <row r="36" spans="2:3" x14ac:dyDescent="0.25">
      <c r="B36" s="56" t="s">
        <v>99</v>
      </c>
      <c r="C36" s="41" t="s">
        <v>140</v>
      </c>
    </row>
    <row r="37" spans="2:3" x14ac:dyDescent="0.25">
      <c r="B37" s="49" t="s">
        <v>99</v>
      </c>
      <c r="C37" s="42" t="s">
        <v>141</v>
      </c>
    </row>
    <row r="38" spans="2:3" x14ac:dyDescent="0.25">
      <c r="B38" s="49" t="s">
        <v>99</v>
      </c>
      <c r="C38" s="42" t="s">
        <v>142</v>
      </c>
    </row>
    <row r="39" spans="2:3" ht="15.75" thickBot="1" x14ac:dyDescent="0.3">
      <c r="B39" s="55" t="s">
        <v>99</v>
      </c>
      <c r="C39" s="66" t="s">
        <v>143</v>
      </c>
    </row>
    <row r="40" spans="2:3" ht="15.75" thickBot="1" x14ac:dyDescent="0.3">
      <c r="B40" s="80"/>
      <c r="C40" s="72" t="s">
        <v>4</v>
      </c>
    </row>
    <row r="41" spans="2:3" x14ac:dyDescent="0.25">
      <c r="B41" s="56" t="s">
        <v>5</v>
      </c>
      <c r="C41" s="67" t="s">
        <v>144</v>
      </c>
    </row>
    <row r="42" spans="2:3" x14ac:dyDescent="0.25">
      <c r="B42" s="49" t="s">
        <v>5</v>
      </c>
      <c r="C42" s="63" t="s">
        <v>145</v>
      </c>
    </row>
    <row r="43" spans="2:3" x14ac:dyDescent="0.25">
      <c r="B43" s="50" t="s">
        <v>6</v>
      </c>
      <c r="C43" s="63" t="s">
        <v>146</v>
      </c>
    </row>
    <row r="44" spans="2:3" x14ac:dyDescent="0.25">
      <c r="B44" s="50" t="s">
        <v>7</v>
      </c>
      <c r="C44" s="64" t="s">
        <v>147</v>
      </c>
    </row>
    <row r="45" spans="2:3" ht="24" customHeight="1" x14ac:dyDescent="0.25">
      <c r="B45" s="50" t="s">
        <v>8</v>
      </c>
      <c r="C45" s="64" t="s">
        <v>148</v>
      </c>
    </row>
    <row r="46" spans="2:3" x14ac:dyDescent="0.25">
      <c r="B46" s="51" t="s">
        <v>48</v>
      </c>
      <c r="C46" s="63" t="s">
        <v>149</v>
      </c>
    </row>
    <row r="47" spans="2:3" ht="15.75" thickBot="1" x14ac:dyDescent="0.3">
      <c r="B47" s="59" t="s">
        <v>56</v>
      </c>
      <c r="C47" s="65" t="s">
        <v>150</v>
      </c>
    </row>
    <row r="48" spans="2:3" x14ac:dyDescent="0.25">
      <c r="B48" s="160"/>
      <c r="C48" s="75" t="s">
        <v>100</v>
      </c>
    </row>
    <row r="49" spans="2:3" x14ac:dyDescent="0.25">
      <c r="B49" s="49" t="s">
        <v>41</v>
      </c>
      <c r="C49" s="161"/>
    </row>
    <row r="50" spans="2:3" ht="22.7" customHeight="1" x14ac:dyDescent="0.25">
      <c r="B50" s="49" t="s">
        <v>54</v>
      </c>
      <c r="C50" s="161"/>
    </row>
    <row r="51" spans="2:3" x14ac:dyDescent="0.25">
      <c r="B51" s="49" t="s">
        <v>10</v>
      </c>
      <c r="C51" s="161"/>
    </row>
    <row r="52" spans="2:3" x14ac:dyDescent="0.25">
      <c r="B52" s="49" t="s">
        <v>11</v>
      </c>
      <c r="C52" s="161"/>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7"/>
  <sheetViews>
    <sheetView showGridLines="0" topLeftCell="A47" zoomScale="90" zoomScaleNormal="90" workbookViewId="0">
      <selection activeCell="C77" sqref="C77"/>
    </sheetView>
  </sheetViews>
  <sheetFormatPr defaultRowHeight="15" x14ac:dyDescent="0.25"/>
  <cols>
    <col min="2" max="2" width="44.85546875" customWidth="1"/>
    <col min="3" max="3" width="150.85546875" customWidth="1"/>
  </cols>
  <sheetData>
    <row r="1" spans="2:3" ht="15.75" thickBot="1" x14ac:dyDescent="0.3"/>
    <row r="2" spans="2:3" ht="26.45" customHeight="1" thickBot="1" x14ac:dyDescent="0.45">
      <c r="B2" s="76" t="s">
        <v>87</v>
      </c>
      <c r="C2" s="77"/>
    </row>
    <row r="3" spans="2:3" ht="15" customHeight="1" thickBot="1" x14ac:dyDescent="0.3">
      <c r="B3" s="37" t="s">
        <v>85</v>
      </c>
      <c r="C3" s="37" t="s">
        <v>59</v>
      </c>
    </row>
    <row r="4" spans="2:3" ht="15.75" thickBot="1" x14ac:dyDescent="0.3">
      <c r="B4" s="82"/>
      <c r="C4" s="70" t="s">
        <v>49</v>
      </c>
    </row>
    <row r="5" spans="2:3" x14ac:dyDescent="0.25">
      <c r="B5" s="49" t="s">
        <v>28</v>
      </c>
      <c r="C5" s="38" t="s">
        <v>112</v>
      </c>
    </row>
    <row r="6" spans="2:3" x14ac:dyDescent="0.25">
      <c r="B6" s="49" t="s">
        <v>28</v>
      </c>
      <c r="C6" s="39" t="s">
        <v>113</v>
      </c>
    </row>
    <row r="7" spans="2:3" x14ac:dyDescent="0.25">
      <c r="B7" s="49" t="s">
        <v>29</v>
      </c>
      <c r="C7" s="39" t="s">
        <v>114</v>
      </c>
    </row>
    <row r="8" spans="2:3" x14ac:dyDescent="0.25">
      <c r="B8" s="49" t="s">
        <v>29</v>
      </c>
      <c r="C8" s="39" t="s">
        <v>115</v>
      </c>
    </row>
    <row r="9" spans="2:3" x14ac:dyDescent="0.25">
      <c r="B9" s="49" t="s">
        <v>29</v>
      </c>
      <c r="C9" s="39" t="s">
        <v>116</v>
      </c>
    </row>
    <row r="10" spans="2:3" x14ac:dyDescent="0.25">
      <c r="B10" s="49" t="s">
        <v>30</v>
      </c>
      <c r="C10" s="39" t="s">
        <v>151</v>
      </c>
    </row>
    <row r="11" spans="2:3" x14ac:dyDescent="0.25">
      <c r="B11" s="49" t="s">
        <v>30</v>
      </c>
      <c r="C11" s="39" t="s">
        <v>118</v>
      </c>
    </row>
    <row r="12" spans="2:3" x14ac:dyDescent="0.25">
      <c r="B12" s="49" t="s">
        <v>30</v>
      </c>
      <c r="C12" s="39" t="s">
        <v>119</v>
      </c>
    </row>
    <row r="13" spans="2:3" x14ac:dyDescent="0.25">
      <c r="B13" s="49" t="s">
        <v>30</v>
      </c>
      <c r="C13" s="39" t="s">
        <v>120</v>
      </c>
    </row>
    <row r="14" spans="2:3" x14ac:dyDescent="0.25">
      <c r="B14" s="49" t="s">
        <v>30</v>
      </c>
      <c r="C14" s="39" t="s">
        <v>121</v>
      </c>
    </row>
    <row r="15" spans="2:3" ht="22.5" x14ac:dyDescent="0.25">
      <c r="B15" s="49" t="s">
        <v>61</v>
      </c>
      <c r="C15" s="39" t="s">
        <v>122</v>
      </c>
    </row>
    <row r="16" spans="2:3" ht="22.5" x14ac:dyDescent="0.25">
      <c r="B16" s="49" t="s">
        <v>61</v>
      </c>
      <c r="C16" s="39" t="s">
        <v>123</v>
      </c>
    </row>
    <row r="17" spans="2:3" ht="22.5" x14ac:dyDescent="0.25">
      <c r="B17" s="49" t="s">
        <v>61</v>
      </c>
      <c r="C17" s="39" t="s">
        <v>124</v>
      </c>
    </row>
    <row r="18" spans="2:3" x14ac:dyDescent="0.25">
      <c r="B18" s="49" t="s">
        <v>61</v>
      </c>
      <c r="C18" s="39" t="s">
        <v>125</v>
      </c>
    </row>
    <row r="19" spans="2:3" x14ac:dyDescent="0.25">
      <c r="B19" s="49" t="s">
        <v>61</v>
      </c>
      <c r="C19" s="39" t="s">
        <v>126</v>
      </c>
    </row>
    <row r="20" spans="2:3" x14ac:dyDescent="0.25">
      <c r="B20" s="50" t="s">
        <v>31</v>
      </c>
      <c r="C20" s="39" t="s">
        <v>127</v>
      </c>
    </row>
    <row r="21" spans="2:3" ht="14.45" customHeight="1" x14ac:dyDescent="0.25">
      <c r="B21" s="49" t="s">
        <v>152</v>
      </c>
      <c r="C21" s="39" t="s">
        <v>133</v>
      </c>
    </row>
    <row r="22" spans="2:3" x14ac:dyDescent="0.25">
      <c r="B22" s="49" t="s">
        <v>153</v>
      </c>
      <c r="C22" s="39" t="s">
        <v>185</v>
      </c>
    </row>
    <row r="23" spans="2:3" ht="15.75" thickBot="1" x14ac:dyDescent="0.3">
      <c r="B23" s="59" t="s">
        <v>32</v>
      </c>
      <c r="C23" s="40" t="s">
        <v>154</v>
      </c>
    </row>
    <row r="24" spans="2:3" ht="15.75" thickBot="1" x14ac:dyDescent="0.3">
      <c r="B24" s="80"/>
      <c r="C24" s="72" t="s">
        <v>50</v>
      </c>
    </row>
    <row r="25" spans="2:3" x14ac:dyDescent="0.25">
      <c r="B25" s="58" t="s">
        <v>33</v>
      </c>
      <c r="C25" s="61" t="s">
        <v>157</v>
      </c>
    </row>
    <row r="26" spans="2:3" ht="14.45" customHeight="1" x14ac:dyDescent="0.25">
      <c r="B26" s="49" t="s">
        <v>155</v>
      </c>
      <c r="C26" s="52" t="s">
        <v>173</v>
      </c>
    </row>
    <row r="27" spans="2:3" ht="23.25" thickBot="1" x14ac:dyDescent="0.3">
      <c r="B27" s="55" t="s">
        <v>156</v>
      </c>
      <c r="C27" s="60" t="s">
        <v>186</v>
      </c>
    </row>
    <row r="28" spans="2:3" ht="15.75" thickBot="1" x14ac:dyDescent="0.3">
      <c r="B28" s="80"/>
      <c r="C28" s="72" t="s">
        <v>51</v>
      </c>
    </row>
    <row r="29" spans="2:3" x14ac:dyDescent="0.25">
      <c r="B29" s="56" t="s">
        <v>34</v>
      </c>
      <c r="C29" s="38" t="s">
        <v>159</v>
      </c>
    </row>
    <row r="30" spans="2:3" x14ac:dyDescent="0.25">
      <c r="B30" s="49" t="s">
        <v>34</v>
      </c>
      <c r="C30" s="38" t="s">
        <v>160</v>
      </c>
    </row>
    <row r="31" spans="2:3" x14ac:dyDescent="0.25">
      <c r="B31" s="49" t="s">
        <v>35</v>
      </c>
      <c r="C31" s="39" t="s">
        <v>161</v>
      </c>
    </row>
    <row r="32" spans="2:3" x14ac:dyDescent="0.25">
      <c r="B32" s="49" t="s">
        <v>35</v>
      </c>
      <c r="C32" s="39" t="s">
        <v>162</v>
      </c>
    </row>
    <row r="33" spans="2:3" x14ac:dyDescent="0.25">
      <c r="B33" s="49" t="s">
        <v>35</v>
      </c>
      <c r="C33" s="39" t="s">
        <v>119</v>
      </c>
    </row>
    <row r="34" spans="2:3" ht="14.45" customHeight="1" x14ac:dyDescent="0.25">
      <c r="B34" s="49" t="s">
        <v>40</v>
      </c>
      <c r="C34" s="39" t="s">
        <v>163</v>
      </c>
    </row>
    <row r="35" spans="2:3" ht="33.75" x14ac:dyDescent="0.25">
      <c r="B35" s="49" t="s">
        <v>40</v>
      </c>
      <c r="C35" s="39" t="s">
        <v>164</v>
      </c>
    </row>
    <row r="36" spans="2:3" ht="22.5" x14ac:dyDescent="0.25">
      <c r="B36" s="49" t="s">
        <v>40</v>
      </c>
      <c r="C36" s="39" t="s">
        <v>165</v>
      </c>
    </row>
    <row r="37" spans="2:3" ht="22.5" x14ac:dyDescent="0.25">
      <c r="B37" s="49" t="s">
        <v>40</v>
      </c>
      <c r="C37" s="39" t="s">
        <v>166</v>
      </c>
    </row>
    <row r="38" spans="2:3" ht="22.5" x14ac:dyDescent="0.25">
      <c r="B38" s="49" t="s">
        <v>40</v>
      </c>
      <c r="C38" s="39" t="s">
        <v>167</v>
      </c>
    </row>
    <row r="39" spans="2:3" ht="22.5" x14ac:dyDescent="0.25">
      <c r="B39" s="49" t="s">
        <v>40</v>
      </c>
      <c r="C39" s="39" t="s">
        <v>168</v>
      </c>
    </row>
    <row r="40" spans="2:3" ht="22.5" x14ac:dyDescent="0.25">
      <c r="B40" s="49" t="s">
        <v>40</v>
      </c>
      <c r="C40" s="39" t="s">
        <v>169</v>
      </c>
    </row>
    <row r="41" spans="2:3" ht="22.5" x14ac:dyDescent="0.25">
      <c r="B41" s="49" t="s">
        <v>40</v>
      </c>
      <c r="C41" s="39" t="s">
        <v>170</v>
      </c>
    </row>
    <row r="42" spans="2:3" ht="14.45" customHeight="1" x14ac:dyDescent="0.25">
      <c r="B42" s="49" t="s">
        <v>172</v>
      </c>
      <c r="C42" s="39" t="s">
        <v>133</v>
      </c>
    </row>
    <row r="43" spans="2:3" x14ac:dyDescent="0.25">
      <c r="B43" s="49" t="s">
        <v>171</v>
      </c>
      <c r="C43" s="39" t="s">
        <v>185</v>
      </c>
    </row>
    <row r="44" spans="2:3" x14ac:dyDescent="0.25">
      <c r="B44" s="50" t="s">
        <v>36</v>
      </c>
      <c r="C44" s="40" t="s">
        <v>135</v>
      </c>
    </row>
    <row r="45" spans="2:3" ht="15.75" thickBot="1" x14ac:dyDescent="0.3">
      <c r="B45" s="59" t="s">
        <v>36</v>
      </c>
      <c r="C45" s="40" t="s">
        <v>136</v>
      </c>
    </row>
    <row r="46" spans="2:3" ht="15.75" thickBot="1" x14ac:dyDescent="0.3">
      <c r="B46" s="80"/>
      <c r="C46" s="72" t="s">
        <v>52</v>
      </c>
    </row>
    <row r="47" spans="2:3" x14ac:dyDescent="0.25">
      <c r="B47" s="58" t="s">
        <v>37</v>
      </c>
      <c r="C47" s="38" t="s">
        <v>137</v>
      </c>
    </row>
    <row r="48" spans="2:3" ht="12.6" customHeight="1" x14ac:dyDescent="0.25">
      <c r="B48" s="49" t="s">
        <v>38</v>
      </c>
      <c r="C48" s="39" t="s">
        <v>138</v>
      </c>
    </row>
    <row r="49" spans="2:3" ht="13.35" customHeight="1" thickBot="1" x14ac:dyDescent="0.3">
      <c r="B49" s="55" t="s">
        <v>38</v>
      </c>
      <c r="C49" s="40" t="s">
        <v>139</v>
      </c>
    </row>
    <row r="50" spans="2:3" ht="15.75" thickBot="1" x14ac:dyDescent="0.3">
      <c r="B50" s="80"/>
      <c r="C50" s="75" t="s">
        <v>53</v>
      </c>
    </row>
    <row r="51" spans="2:3" x14ac:dyDescent="0.25">
      <c r="B51" s="56" t="s">
        <v>39</v>
      </c>
      <c r="C51" s="62" t="s">
        <v>140</v>
      </c>
    </row>
    <row r="52" spans="2:3" x14ac:dyDescent="0.25">
      <c r="B52" s="49" t="s">
        <v>39</v>
      </c>
      <c r="C52" s="53" t="s">
        <v>141</v>
      </c>
    </row>
    <row r="53" spans="2:3" x14ac:dyDescent="0.25">
      <c r="B53" s="49" t="s">
        <v>39</v>
      </c>
      <c r="C53" s="54" t="s">
        <v>142</v>
      </c>
    </row>
    <row r="54" spans="2:3" ht="15.75" thickBot="1" x14ac:dyDescent="0.3">
      <c r="B54" s="55" t="s">
        <v>39</v>
      </c>
      <c r="C54" s="57" t="s">
        <v>143</v>
      </c>
    </row>
    <row r="55" spans="2:3" ht="15.75" thickBot="1" x14ac:dyDescent="0.3">
      <c r="B55" s="80"/>
      <c r="C55" s="72" t="s">
        <v>4</v>
      </c>
    </row>
    <row r="56" spans="2:3" x14ac:dyDescent="0.25">
      <c r="B56" s="58" t="s">
        <v>5</v>
      </c>
      <c r="C56" s="38" t="s">
        <v>144</v>
      </c>
    </row>
    <row r="57" spans="2:3" x14ac:dyDescent="0.25">
      <c r="B57" s="50" t="s">
        <v>5</v>
      </c>
      <c r="C57" s="38" t="s">
        <v>145</v>
      </c>
    </row>
    <row r="58" spans="2:3" x14ac:dyDescent="0.25">
      <c r="B58" s="50" t="s">
        <v>6</v>
      </c>
      <c r="C58" s="39" t="s">
        <v>146</v>
      </c>
    </row>
    <row r="59" spans="2:3" x14ac:dyDescent="0.25">
      <c r="B59" s="50" t="s">
        <v>7</v>
      </c>
      <c r="C59" s="48" t="s">
        <v>147</v>
      </c>
    </row>
    <row r="60" spans="2:3" ht="25.35" customHeight="1" x14ac:dyDescent="0.25">
      <c r="B60" s="50" t="s">
        <v>8</v>
      </c>
      <c r="C60" s="48" t="s">
        <v>148</v>
      </c>
    </row>
    <row r="61" spans="2:3" x14ac:dyDescent="0.25">
      <c r="B61" s="51" t="s">
        <v>48</v>
      </c>
      <c r="C61" s="39" t="s">
        <v>149</v>
      </c>
    </row>
    <row r="62" spans="2:3" ht="15.75" thickBot="1" x14ac:dyDescent="0.3">
      <c r="B62" s="59" t="s">
        <v>56</v>
      </c>
      <c r="C62" s="40" t="s">
        <v>150</v>
      </c>
    </row>
    <row r="63" spans="2:3" ht="15.75" thickBot="1" x14ac:dyDescent="0.3">
      <c r="B63" s="80"/>
      <c r="C63" s="72" t="s">
        <v>100</v>
      </c>
    </row>
    <row r="64" spans="2:3" x14ac:dyDescent="0.25">
      <c r="B64" s="56" t="s">
        <v>41</v>
      </c>
      <c r="C64" s="56"/>
    </row>
    <row r="65" spans="2:3" ht="14.45" customHeight="1" x14ac:dyDescent="0.25">
      <c r="B65" s="49" t="s">
        <v>54</v>
      </c>
      <c r="C65" s="49"/>
    </row>
    <row r="66" spans="2:3" x14ac:dyDescent="0.25">
      <c r="B66" s="49" t="s">
        <v>10</v>
      </c>
      <c r="C66" s="49"/>
    </row>
    <row r="67" spans="2:3" x14ac:dyDescent="0.25">
      <c r="B67" s="49" t="s">
        <v>11</v>
      </c>
      <c r="C67" s="49"/>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2"/>
  <sheetViews>
    <sheetView showGridLines="0" topLeftCell="A52" zoomScale="90" zoomScaleNormal="90" workbookViewId="0">
      <selection activeCell="B69" sqref="B69:C72"/>
    </sheetView>
  </sheetViews>
  <sheetFormatPr defaultRowHeight="15" x14ac:dyDescent="0.25"/>
  <cols>
    <col min="2" max="2" width="44.85546875" customWidth="1"/>
    <col min="3" max="3" width="150.85546875" customWidth="1"/>
  </cols>
  <sheetData>
    <row r="1" spans="2:3" ht="15.75" thickBot="1" x14ac:dyDescent="0.3"/>
    <row r="2" spans="2:3" ht="26.45" customHeight="1" thickBot="1" x14ac:dyDescent="0.45">
      <c r="B2" s="83" t="s">
        <v>97</v>
      </c>
      <c r="C2" s="84"/>
    </row>
    <row r="3" spans="2:3" ht="15" customHeight="1" thickBot="1" x14ac:dyDescent="0.3">
      <c r="B3" s="37" t="s">
        <v>85</v>
      </c>
      <c r="C3" s="37" t="s">
        <v>59</v>
      </c>
    </row>
    <row r="4" spans="2:3" ht="15.75" thickBot="1" x14ac:dyDescent="0.3">
      <c r="B4" s="78"/>
      <c r="C4" s="70" t="s">
        <v>49</v>
      </c>
    </row>
    <row r="5" spans="2:3" x14ac:dyDescent="0.25">
      <c r="B5" s="56" t="s">
        <v>28</v>
      </c>
      <c r="C5" s="38" t="s">
        <v>112</v>
      </c>
    </row>
    <row r="6" spans="2:3" x14ac:dyDescent="0.25">
      <c r="B6" s="49" t="s">
        <v>28</v>
      </c>
      <c r="C6" s="39" t="s">
        <v>113</v>
      </c>
    </row>
    <row r="7" spans="2:3" x14ac:dyDescent="0.25">
      <c r="B7" s="49" t="s">
        <v>29</v>
      </c>
      <c r="C7" s="39" t="s">
        <v>114</v>
      </c>
    </row>
    <row r="8" spans="2:3" x14ac:dyDescent="0.25">
      <c r="B8" s="49" t="s">
        <v>29</v>
      </c>
      <c r="C8" s="39" t="s">
        <v>115</v>
      </c>
    </row>
    <row r="9" spans="2:3" x14ac:dyDescent="0.25">
      <c r="B9" s="49" t="s">
        <v>29</v>
      </c>
      <c r="C9" s="39" t="s">
        <v>116</v>
      </c>
    </row>
    <row r="10" spans="2:3" x14ac:dyDescent="0.25">
      <c r="B10" s="49" t="s">
        <v>30</v>
      </c>
      <c r="C10" s="39" t="s">
        <v>117</v>
      </c>
    </row>
    <row r="11" spans="2:3" x14ac:dyDescent="0.25">
      <c r="B11" s="49" t="s">
        <v>30</v>
      </c>
      <c r="C11" s="39" t="s">
        <v>118</v>
      </c>
    </row>
    <row r="12" spans="2:3" x14ac:dyDescent="0.25">
      <c r="B12" s="49" t="s">
        <v>30</v>
      </c>
      <c r="C12" s="39" t="s">
        <v>119</v>
      </c>
    </row>
    <row r="13" spans="2:3" x14ac:dyDescent="0.25">
      <c r="B13" s="49" t="s">
        <v>30</v>
      </c>
      <c r="C13" s="39" t="s">
        <v>120</v>
      </c>
    </row>
    <row r="14" spans="2:3" x14ac:dyDescent="0.25">
      <c r="B14" s="49" t="s">
        <v>30</v>
      </c>
      <c r="C14" s="39" t="s">
        <v>121</v>
      </c>
    </row>
    <row r="15" spans="2:3" ht="22.5" x14ac:dyDescent="0.25">
      <c r="B15" s="49" t="s">
        <v>94</v>
      </c>
      <c r="C15" s="39" t="s">
        <v>122</v>
      </c>
    </row>
    <row r="16" spans="2:3" ht="22.5" x14ac:dyDescent="0.25">
      <c r="B16" s="49" t="s">
        <v>94</v>
      </c>
      <c r="C16" s="39" t="s">
        <v>123</v>
      </c>
    </row>
    <row r="17" spans="2:3" ht="22.5" x14ac:dyDescent="0.25">
      <c r="B17" s="49" t="s">
        <v>94</v>
      </c>
      <c r="C17" s="39" t="s">
        <v>124</v>
      </c>
    </row>
    <row r="18" spans="2:3" x14ac:dyDescent="0.25">
      <c r="B18" s="49" t="s">
        <v>94</v>
      </c>
      <c r="C18" s="39" t="s">
        <v>125</v>
      </c>
    </row>
    <row r="19" spans="2:3" x14ac:dyDescent="0.25">
      <c r="B19" s="49" t="s">
        <v>94</v>
      </c>
      <c r="C19" s="39" t="s">
        <v>126</v>
      </c>
    </row>
    <row r="20" spans="2:3" x14ac:dyDescent="0.25">
      <c r="B20" s="49" t="s">
        <v>31</v>
      </c>
      <c r="C20" s="39" t="s">
        <v>127</v>
      </c>
    </row>
    <row r="21" spans="2:3" x14ac:dyDescent="0.25">
      <c r="B21" s="49" t="s">
        <v>31</v>
      </c>
      <c r="C21" s="39" t="s">
        <v>174</v>
      </c>
    </row>
    <row r="22" spans="2:3" ht="14.45" customHeight="1" x14ac:dyDescent="0.25">
      <c r="B22" s="49" t="s">
        <v>152</v>
      </c>
      <c r="C22" s="39" t="s">
        <v>133</v>
      </c>
    </row>
    <row r="23" spans="2:3" x14ac:dyDescent="0.25">
      <c r="B23" s="49" t="s">
        <v>153</v>
      </c>
      <c r="C23" s="39" t="s">
        <v>185</v>
      </c>
    </row>
    <row r="24" spans="2:3" ht="15.75" thickBot="1" x14ac:dyDescent="0.3">
      <c r="B24" s="59" t="s">
        <v>32</v>
      </c>
      <c r="C24" s="40" t="s">
        <v>175</v>
      </c>
    </row>
    <row r="25" spans="2:3" ht="15.75" thickBot="1" x14ac:dyDescent="0.3">
      <c r="B25" s="80"/>
      <c r="C25" s="72" t="s">
        <v>50</v>
      </c>
    </row>
    <row r="26" spans="2:3" x14ac:dyDescent="0.25">
      <c r="B26" s="58" t="s">
        <v>33</v>
      </c>
      <c r="C26" s="67" t="s">
        <v>157</v>
      </c>
    </row>
    <row r="27" spans="2:3" ht="14.45" customHeight="1" x14ac:dyDescent="0.25">
      <c r="B27" s="49" t="s">
        <v>95</v>
      </c>
      <c r="C27" s="63" t="s">
        <v>179</v>
      </c>
    </row>
    <row r="28" spans="2:3" ht="14.45" customHeight="1" x14ac:dyDescent="0.25">
      <c r="B28" s="49" t="s">
        <v>95</v>
      </c>
      <c r="C28" s="63" t="s">
        <v>158</v>
      </c>
    </row>
    <row r="29" spans="2:3" ht="22.5" x14ac:dyDescent="0.25">
      <c r="B29" s="49" t="s">
        <v>95</v>
      </c>
      <c r="C29" s="63" t="s">
        <v>176</v>
      </c>
    </row>
    <row r="30" spans="2:3" ht="22.5" x14ac:dyDescent="0.25">
      <c r="B30" s="49" t="s">
        <v>95</v>
      </c>
      <c r="C30" s="63" t="s">
        <v>177</v>
      </c>
    </row>
    <row r="31" spans="2:3" ht="45.75" thickBot="1" x14ac:dyDescent="0.3">
      <c r="B31" s="55" t="s">
        <v>95</v>
      </c>
      <c r="C31" s="65" t="s">
        <v>178</v>
      </c>
    </row>
    <row r="32" spans="2:3" ht="15.75" thickBot="1" x14ac:dyDescent="0.3">
      <c r="B32" s="80"/>
      <c r="C32" s="72" t="s">
        <v>51</v>
      </c>
    </row>
    <row r="33" spans="2:3" x14ac:dyDescent="0.25">
      <c r="B33" s="56" t="s">
        <v>34</v>
      </c>
      <c r="C33" s="38" t="s">
        <v>180</v>
      </c>
    </row>
    <row r="34" spans="2:3" x14ac:dyDescent="0.25">
      <c r="B34" s="49" t="s">
        <v>34</v>
      </c>
      <c r="C34" s="38" t="s">
        <v>160</v>
      </c>
    </row>
    <row r="35" spans="2:3" x14ac:dyDescent="0.25">
      <c r="B35" s="49" t="s">
        <v>35</v>
      </c>
      <c r="C35" s="39" t="s">
        <v>161</v>
      </c>
    </row>
    <row r="36" spans="2:3" x14ac:dyDescent="0.25">
      <c r="B36" s="49" t="s">
        <v>35</v>
      </c>
      <c r="C36" s="39" t="s">
        <v>162</v>
      </c>
    </row>
    <row r="37" spans="2:3" x14ac:dyDescent="0.25">
      <c r="B37" s="49" t="s">
        <v>35</v>
      </c>
      <c r="C37" s="39" t="s">
        <v>119</v>
      </c>
    </row>
    <row r="38" spans="2:3" x14ac:dyDescent="0.25">
      <c r="B38" s="49" t="s">
        <v>35</v>
      </c>
      <c r="C38" s="39" t="s">
        <v>120</v>
      </c>
    </row>
    <row r="39" spans="2:3" ht="14.45" customHeight="1" x14ac:dyDescent="0.25">
      <c r="B39" s="50" t="s">
        <v>96</v>
      </c>
      <c r="C39" s="39" t="s">
        <v>163</v>
      </c>
    </row>
    <row r="40" spans="2:3" ht="33.75" x14ac:dyDescent="0.25">
      <c r="B40" s="50" t="s">
        <v>96</v>
      </c>
      <c r="C40" s="39" t="s">
        <v>164</v>
      </c>
    </row>
    <row r="41" spans="2:3" ht="22.5" x14ac:dyDescent="0.25">
      <c r="B41" s="50" t="s">
        <v>96</v>
      </c>
      <c r="C41" s="39" t="s">
        <v>181</v>
      </c>
    </row>
    <row r="42" spans="2:3" x14ac:dyDescent="0.25">
      <c r="B42" s="50" t="s">
        <v>96</v>
      </c>
      <c r="C42" s="39" t="s">
        <v>166</v>
      </c>
    </row>
    <row r="43" spans="2:3" x14ac:dyDescent="0.25">
      <c r="B43" s="50" t="s">
        <v>96</v>
      </c>
      <c r="C43" s="39" t="s">
        <v>167</v>
      </c>
    </row>
    <row r="44" spans="2:3" x14ac:dyDescent="0.25">
      <c r="B44" s="50" t="s">
        <v>96</v>
      </c>
      <c r="C44" s="39" t="s">
        <v>168</v>
      </c>
    </row>
    <row r="45" spans="2:3" x14ac:dyDescent="0.25">
      <c r="B45" s="50" t="s">
        <v>96</v>
      </c>
      <c r="C45" s="39" t="s">
        <v>169</v>
      </c>
    </row>
    <row r="46" spans="2:3" x14ac:dyDescent="0.25">
      <c r="B46" s="50" t="s">
        <v>96</v>
      </c>
      <c r="C46" s="39" t="s">
        <v>170</v>
      </c>
    </row>
    <row r="47" spans="2:3" ht="14.45" customHeight="1" x14ac:dyDescent="0.25">
      <c r="B47" s="49" t="s">
        <v>172</v>
      </c>
      <c r="C47" s="39" t="s">
        <v>133</v>
      </c>
    </row>
    <row r="48" spans="2:3" x14ac:dyDescent="0.25">
      <c r="B48" s="49" t="s">
        <v>171</v>
      </c>
      <c r="C48" s="39" t="s">
        <v>185</v>
      </c>
    </row>
    <row r="49" spans="2:3" x14ac:dyDescent="0.25">
      <c r="B49" s="50" t="s">
        <v>36</v>
      </c>
      <c r="C49" s="63" t="s">
        <v>135</v>
      </c>
    </row>
    <row r="50" spans="2:3" ht="15.75" thickBot="1" x14ac:dyDescent="0.3">
      <c r="B50" s="59" t="s">
        <v>36</v>
      </c>
      <c r="C50" s="65" t="s">
        <v>136</v>
      </c>
    </row>
    <row r="51" spans="2:3" ht="15.75" thickBot="1" x14ac:dyDescent="0.3">
      <c r="B51" s="80"/>
      <c r="C51" s="72" t="s">
        <v>52</v>
      </c>
    </row>
    <row r="52" spans="2:3" x14ac:dyDescent="0.25">
      <c r="B52" s="58" t="s">
        <v>37</v>
      </c>
      <c r="C52" s="67" t="s">
        <v>137</v>
      </c>
    </row>
    <row r="53" spans="2:3" ht="12.6" customHeight="1" x14ac:dyDescent="0.25">
      <c r="B53" s="49" t="s">
        <v>38</v>
      </c>
      <c r="C53" s="63" t="s">
        <v>138</v>
      </c>
    </row>
    <row r="54" spans="2:3" ht="13.35" customHeight="1" thickBot="1" x14ac:dyDescent="0.3">
      <c r="B54" s="55" t="s">
        <v>38</v>
      </c>
      <c r="C54" s="65" t="s">
        <v>139</v>
      </c>
    </row>
    <row r="55" spans="2:3" ht="15.75" thickBot="1" x14ac:dyDescent="0.3">
      <c r="B55" s="80"/>
      <c r="C55" s="72" t="s">
        <v>53</v>
      </c>
    </row>
    <row r="56" spans="2:3" x14ac:dyDescent="0.25">
      <c r="B56" s="56" t="s">
        <v>39</v>
      </c>
      <c r="C56" s="41" t="s">
        <v>140</v>
      </c>
    </row>
    <row r="57" spans="2:3" x14ac:dyDescent="0.25">
      <c r="B57" s="49" t="s">
        <v>39</v>
      </c>
      <c r="C57" s="42" t="s">
        <v>141</v>
      </c>
    </row>
    <row r="58" spans="2:3" x14ac:dyDescent="0.25">
      <c r="B58" s="49" t="s">
        <v>39</v>
      </c>
      <c r="C58" s="42" t="s">
        <v>142</v>
      </c>
    </row>
    <row r="59" spans="2:3" ht="15.75" thickBot="1" x14ac:dyDescent="0.3">
      <c r="B59" s="55" t="s">
        <v>39</v>
      </c>
      <c r="C59" s="66" t="s">
        <v>143</v>
      </c>
    </row>
    <row r="60" spans="2:3" ht="15.75" thickBot="1" x14ac:dyDescent="0.3">
      <c r="B60" s="80"/>
      <c r="C60" s="72" t="s">
        <v>4</v>
      </c>
    </row>
    <row r="61" spans="2:3" x14ac:dyDescent="0.25">
      <c r="B61" s="58" t="s">
        <v>5</v>
      </c>
      <c r="C61" s="67" t="s">
        <v>144</v>
      </c>
    </row>
    <row r="62" spans="2:3" x14ac:dyDescent="0.25">
      <c r="B62" s="50" t="s">
        <v>5</v>
      </c>
      <c r="C62" s="63" t="s">
        <v>145</v>
      </c>
    </row>
    <row r="63" spans="2:3" x14ac:dyDescent="0.25">
      <c r="B63" s="50" t="s">
        <v>6</v>
      </c>
      <c r="C63" s="63" t="s">
        <v>146</v>
      </c>
    </row>
    <row r="64" spans="2:3" x14ac:dyDescent="0.25">
      <c r="B64" s="50" t="s">
        <v>7</v>
      </c>
      <c r="C64" s="64" t="s">
        <v>147</v>
      </c>
    </row>
    <row r="65" spans="2:3" ht="23.45" customHeight="1" x14ac:dyDescent="0.25">
      <c r="B65" s="50" t="s">
        <v>8</v>
      </c>
      <c r="C65" s="64" t="s">
        <v>148</v>
      </c>
    </row>
    <row r="66" spans="2:3" x14ac:dyDescent="0.25">
      <c r="B66" s="51" t="s">
        <v>48</v>
      </c>
      <c r="C66" s="63" t="s">
        <v>149</v>
      </c>
    </row>
    <row r="67" spans="2:3" ht="15.75" thickBot="1" x14ac:dyDescent="0.3">
      <c r="B67" s="59" t="s">
        <v>56</v>
      </c>
      <c r="C67" s="65" t="s">
        <v>150</v>
      </c>
    </row>
    <row r="68" spans="2:3" ht="15.75" thickBot="1" x14ac:dyDescent="0.3">
      <c r="B68" s="80"/>
      <c r="C68" s="72" t="s">
        <v>100</v>
      </c>
    </row>
    <row r="69" spans="2:3" x14ac:dyDescent="0.25">
      <c r="B69" s="56" t="s">
        <v>41</v>
      </c>
      <c r="C69" s="56"/>
    </row>
    <row r="70" spans="2:3" ht="14.45" customHeight="1" x14ac:dyDescent="0.25">
      <c r="B70" s="49" t="s">
        <v>54</v>
      </c>
      <c r="C70" s="49"/>
    </row>
    <row r="71" spans="2:3" x14ac:dyDescent="0.25">
      <c r="B71" s="49" t="s">
        <v>10</v>
      </c>
      <c r="C71" s="49"/>
    </row>
    <row r="72" spans="2:3" x14ac:dyDescent="0.25">
      <c r="B72" s="49" t="s">
        <v>11</v>
      </c>
      <c r="C72" s="49"/>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7"/>
  <sheetViews>
    <sheetView showGridLines="0" tabSelected="1" topLeftCell="A20" zoomScale="90" zoomScaleNormal="90" workbookViewId="0">
      <selection activeCell="C68" sqref="C68"/>
    </sheetView>
  </sheetViews>
  <sheetFormatPr defaultRowHeight="15" x14ac:dyDescent="0.25"/>
  <cols>
    <col min="2" max="2" width="44.85546875" customWidth="1"/>
    <col min="3" max="3" width="150.85546875" customWidth="1"/>
  </cols>
  <sheetData>
    <row r="1" spans="2:3" ht="15" hidden="1" customHeight="1" thickBot="1" x14ac:dyDescent="0.3"/>
    <row r="2" spans="2:3" ht="26.45" customHeight="1" thickBot="1" x14ac:dyDescent="0.45">
      <c r="B2" s="76" t="s">
        <v>98</v>
      </c>
      <c r="C2" s="77"/>
    </row>
    <row r="3" spans="2:3" ht="15" customHeight="1" thickBot="1" x14ac:dyDescent="0.3">
      <c r="B3" s="37" t="s">
        <v>85</v>
      </c>
      <c r="C3" s="37" t="s">
        <v>59</v>
      </c>
    </row>
    <row r="4" spans="2:3" ht="15.75" thickBot="1" x14ac:dyDescent="0.3">
      <c r="B4" s="78"/>
      <c r="C4" s="70" t="s">
        <v>49</v>
      </c>
    </row>
    <row r="5" spans="2:3" x14ac:dyDescent="0.25">
      <c r="B5" s="56" t="s">
        <v>28</v>
      </c>
      <c r="C5" s="67" t="s">
        <v>112</v>
      </c>
    </row>
    <row r="6" spans="2:3" x14ac:dyDescent="0.25">
      <c r="B6" s="49" t="s">
        <v>28</v>
      </c>
      <c r="C6" s="63" t="s">
        <v>113</v>
      </c>
    </row>
    <row r="7" spans="2:3" x14ac:dyDescent="0.25">
      <c r="B7" s="49" t="s">
        <v>29</v>
      </c>
      <c r="C7" s="63" t="s">
        <v>114</v>
      </c>
    </row>
    <row r="8" spans="2:3" x14ac:dyDescent="0.25">
      <c r="B8" s="49" t="s">
        <v>29</v>
      </c>
      <c r="C8" s="63" t="s">
        <v>115</v>
      </c>
    </row>
    <row r="9" spans="2:3" x14ac:dyDescent="0.25">
      <c r="B9" s="49" t="s">
        <v>29</v>
      </c>
      <c r="C9" s="63" t="s">
        <v>116</v>
      </c>
    </row>
    <row r="10" spans="2:3" x14ac:dyDescent="0.25">
      <c r="B10" s="49" t="s">
        <v>30</v>
      </c>
      <c r="C10" s="63" t="s">
        <v>117</v>
      </c>
    </row>
    <row r="11" spans="2:3" x14ac:dyDescent="0.25">
      <c r="B11" s="49" t="s">
        <v>30</v>
      </c>
      <c r="C11" s="63" t="s">
        <v>118</v>
      </c>
    </row>
    <row r="12" spans="2:3" x14ac:dyDescent="0.25">
      <c r="B12" s="49" t="s">
        <v>30</v>
      </c>
      <c r="C12" s="63" t="s">
        <v>119</v>
      </c>
    </row>
    <row r="13" spans="2:3" x14ac:dyDescent="0.25">
      <c r="B13" s="49" t="s">
        <v>30</v>
      </c>
      <c r="C13" s="63" t="s">
        <v>120</v>
      </c>
    </row>
    <row r="14" spans="2:3" x14ac:dyDescent="0.25">
      <c r="B14" s="49" t="s">
        <v>30</v>
      </c>
      <c r="C14" s="63" t="s">
        <v>121</v>
      </c>
    </row>
    <row r="15" spans="2:3" ht="22.5" x14ac:dyDescent="0.25">
      <c r="B15" s="49" t="s">
        <v>61</v>
      </c>
      <c r="C15" s="63" t="s">
        <v>122</v>
      </c>
    </row>
    <row r="16" spans="2:3" ht="22.5" x14ac:dyDescent="0.25">
      <c r="B16" s="49" t="s">
        <v>61</v>
      </c>
      <c r="C16" s="63" t="s">
        <v>123</v>
      </c>
    </row>
    <row r="17" spans="2:3" ht="22.5" x14ac:dyDescent="0.25">
      <c r="B17" s="49" t="s">
        <v>61</v>
      </c>
      <c r="C17" s="63" t="s">
        <v>124</v>
      </c>
    </row>
    <row r="18" spans="2:3" x14ac:dyDescent="0.25">
      <c r="B18" s="49" t="s">
        <v>61</v>
      </c>
      <c r="C18" s="63" t="s">
        <v>125</v>
      </c>
    </row>
    <row r="19" spans="2:3" x14ac:dyDescent="0.25">
      <c r="B19" s="49" t="s">
        <v>61</v>
      </c>
      <c r="C19" s="63" t="s">
        <v>126</v>
      </c>
    </row>
    <row r="20" spans="2:3" x14ac:dyDescent="0.25">
      <c r="B20" s="50" t="s">
        <v>31</v>
      </c>
      <c r="C20" s="63" t="s">
        <v>127</v>
      </c>
    </row>
    <row r="21" spans="2:3" ht="14.45" customHeight="1" x14ac:dyDescent="0.25">
      <c r="B21" s="49" t="s">
        <v>182</v>
      </c>
      <c r="C21" s="63" t="s">
        <v>133</v>
      </c>
    </row>
    <row r="22" spans="2:3" x14ac:dyDescent="0.25">
      <c r="B22" s="49" t="s">
        <v>153</v>
      </c>
      <c r="C22" s="63" t="s">
        <v>185</v>
      </c>
    </row>
    <row r="23" spans="2:3" ht="15.75" thickBot="1" x14ac:dyDescent="0.3">
      <c r="B23" s="59" t="s">
        <v>32</v>
      </c>
      <c r="C23" s="65" t="s">
        <v>154</v>
      </c>
    </row>
    <row r="24" spans="2:3" ht="15.75" thickBot="1" x14ac:dyDescent="0.3">
      <c r="B24" s="80"/>
      <c r="C24" s="72" t="s">
        <v>50</v>
      </c>
    </row>
    <row r="25" spans="2:3" x14ac:dyDescent="0.25">
      <c r="B25" s="58" t="s">
        <v>33</v>
      </c>
      <c r="C25" s="67" t="s">
        <v>157</v>
      </c>
    </row>
    <row r="26" spans="2:3" ht="14.45" customHeight="1" x14ac:dyDescent="0.25">
      <c r="B26" s="49" t="s">
        <v>183</v>
      </c>
      <c r="C26" s="63" t="s">
        <v>173</v>
      </c>
    </row>
    <row r="27" spans="2:3" ht="23.25" thickBot="1" x14ac:dyDescent="0.3">
      <c r="B27" s="55" t="s">
        <v>156</v>
      </c>
      <c r="C27" s="65" t="s">
        <v>186</v>
      </c>
    </row>
    <row r="28" spans="2:3" ht="15.75" thickBot="1" x14ac:dyDescent="0.3">
      <c r="B28" s="71"/>
      <c r="C28" s="72" t="s">
        <v>51</v>
      </c>
    </row>
    <row r="29" spans="2:3" x14ac:dyDescent="0.25">
      <c r="B29" s="56" t="s">
        <v>34</v>
      </c>
      <c r="C29" s="67" t="s">
        <v>159</v>
      </c>
    </row>
    <row r="30" spans="2:3" x14ac:dyDescent="0.25">
      <c r="B30" s="49" t="s">
        <v>34</v>
      </c>
      <c r="C30" s="63" t="s">
        <v>160</v>
      </c>
    </row>
    <row r="31" spans="2:3" x14ac:dyDescent="0.25">
      <c r="B31" s="49" t="s">
        <v>35</v>
      </c>
      <c r="C31" s="63" t="s">
        <v>161</v>
      </c>
    </row>
    <row r="32" spans="2:3" x14ac:dyDescent="0.25">
      <c r="B32" s="49" t="s">
        <v>35</v>
      </c>
      <c r="C32" s="63" t="s">
        <v>162</v>
      </c>
    </row>
    <row r="33" spans="2:3" x14ac:dyDescent="0.25">
      <c r="B33" s="49" t="s">
        <v>35</v>
      </c>
      <c r="C33" s="63" t="s">
        <v>119</v>
      </c>
    </row>
    <row r="34" spans="2:3" ht="14.45" customHeight="1" x14ac:dyDescent="0.25">
      <c r="B34" s="49" t="s">
        <v>40</v>
      </c>
      <c r="C34" s="63" t="s">
        <v>163</v>
      </c>
    </row>
    <row r="35" spans="2:3" ht="33.75" x14ac:dyDescent="0.25">
      <c r="B35" s="49" t="s">
        <v>40</v>
      </c>
      <c r="C35" s="63" t="s">
        <v>164</v>
      </c>
    </row>
    <row r="36" spans="2:3" ht="22.5" x14ac:dyDescent="0.25">
      <c r="B36" s="49" t="s">
        <v>40</v>
      </c>
      <c r="C36" s="63" t="s">
        <v>165</v>
      </c>
    </row>
    <row r="37" spans="2:3" ht="22.5" x14ac:dyDescent="0.25">
      <c r="B37" s="49" t="s">
        <v>40</v>
      </c>
      <c r="C37" s="63" t="s">
        <v>166</v>
      </c>
    </row>
    <row r="38" spans="2:3" ht="22.5" x14ac:dyDescent="0.25">
      <c r="B38" s="49" t="s">
        <v>40</v>
      </c>
      <c r="C38" s="63" t="s">
        <v>167</v>
      </c>
    </row>
    <row r="39" spans="2:3" ht="22.5" x14ac:dyDescent="0.25">
      <c r="B39" s="49" t="s">
        <v>40</v>
      </c>
      <c r="C39" s="63" t="s">
        <v>168</v>
      </c>
    </row>
    <row r="40" spans="2:3" ht="22.5" x14ac:dyDescent="0.25">
      <c r="B40" s="49" t="s">
        <v>40</v>
      </c>
      <c r="C40" s="63" t="s">
        <v>169</v>
      </c>
    </row>
    <row r="41" spans="2:3" ht="22.5" x14ac:dyDescent="0.25">
      <c r="B41" s="49" t="s">
        <v>40</v>
      </c>
      <c r="C41" s="63" t="s">
        <v>170</v>
      </c>
    </row>
    <row r="42" spans="2:3" ht="14.45" customHeight="1" x14ac:dyDescent="0.25">
      <c r="B42" s="49" t="s">
        <v>184</v>
      </c>
      <c r="C42" s="63" t="s">
        <v>133</v>
      </c>
    </row>
    <row r="43" spans="2:3" x14ac:dyDescent="0.25">
      <c r="B43" s="49" t="s">
        <v>171</v>
      </c>
      <c r="C43" s="63" t="s">
        <v>185</v>
      </c>
    </row>
    <row r="44" spans="2:3" x14ac:dyDescent="0.25">
      <c r="B44" s="50" t="s">
        <v>36</v>
      </c>
      <c r="C44" s="63" t="s">
        <v>135</v>
      </c>
    </row>
    <row r="45" spans="2:3" ht="15.75" thickBot="1" x14ac:dyDescent="0.3">
      <c r="B45" s="59" t="s">
        <v>36</v>
      </c>
      <c r="C45" s="65" t="s">
        <v>136</v>
      </c>
    </row>
    <row r="46" spans="2:3" ht="15.75" thickBot="1" x14ac:dyDescent="0.3">
      <c r="B46" s="80"/>
      <c r="C46" s="72" t="s">
        <v>52</v>
      </c>
    </row>
    <row r="47" spans="2:3" x14ac:dyDescent="0.25">
      <c r="B47" s="58" t="s">
        <v>37</v>
      </c>
      <c r="C47" s="67" t="s">
        <v>137</v>
      </c>
    </row>
    <row r="48" spans="2:3" ht="12.6" customHeight="1" x14ac:dyDescent="0.25">
      <c r="B48" s="49" t="s">
        <v>38</v>
      </c>
      <c r="C48" s="63" t="s">
        <v>138</v>
      </c>
    </row>
    <row r="49" spans="2:3" ht="13.35" customHeight="1" thickBot="1" x14ac:dyDescent="0.3">
      <c r="B49" s="55" t="s">
        <v>38</v>
      </c>
      <c r="C49" s="65" t="s">
        <v>139</v>
      </c>
    </row>
    <row r="50" spans="2:3" ht="15.75" thickBot="1" x14ac:dyDescent="0.3">
      <c r="B50" s="80"/>
      <c r="C50" s="72" t="s">
        <v>53</v>
      </c>
    </row>
    <row r="51" spans="2:3" x14ac:dyDescent="0.25">
      <c r="B51" s="56" t="s">
        <v>39</v>
      </c>
      <c r="C51" s="69" t="s">
        <v>140</v>
      </c>
    </row>
    <row r="52" spans="2:3" x14ac:dyDescent="0.25">
      <c r="B52" s="49" t="s">
        <v>39</v>
      </c>
      <c r="C52" s="62" t="s">
        <v>141</v>
      </c>
    </row>
    <row r="53" spans="2:3" x14ac:dyDescent="0.25">
      <c r="B53" s="49" t="s">
        <v>39</v>
      </c>
      <c r="C53" s="62" t="s">
        <v>142</v>
      </c>
    </row>
    <row r="54" spans="2:3" ht="15.75" thickBot="1" x14ac:dyDescent="0.3">
      <c r="B54" s="55" t="s">
        <v>39</v>
      </c>
      <c r="C54" s="68" t="s">
        <v>143</v>
      </c>
    </row>
    <row r="55" spans="2:3" ht="15.75" thickBot="1" x14ac:dyDescent="0.3">
      <c r="B55" s="80"/>
      <c r="C55" s="72" t="s">
        <v>4</v>
      </c>
    </row>
    <row r="56" spans="2:3" x14ac:dyDescent="0.25">
      <c r="B56" s="74" t="s">
        <v>5</v>
      </c>
      <c r="C56" s="67" t="s">
        <v>144</v>
      </c>
    </row>
    <row r="57" spans="2:3" x14ac:dyDescent="0.25">
      <c r="B57" s="50" t="s">
        <v>5</v>
      </c>
      <c r="C57" s="63" t="s">
        <v>145</v>
      </c>
    </row>
    <row r="58" spans="2:3" x14ac:dyDescent="0.25">
      <c r="B58" s="50" t="s">
        <v>6</v>
      </c>
      <c r="C58" s="63" t="s">
        <v>146</v>
      </c>
    </row>
    <row r="59" spans="2:3" x14ac:dyDescent="0.25">
      <c r="B59" s="50" t="s">
        <v>7</v>
      </c>
      <c r="C59" s="64" t="s">
        <v>147</v>
      </c>
    </row>
    <row r="60" spans="2:3" ht="27" customHeight="1" x14ac:dyDescent="0.25">
      <c r="B60" s="50" t="s">
        <v>8</v>
      </c>
      <c r="C60" s="64" t="s">
        <v>148</v>
      </c>
    </row>
    <row r="61" spans="2:3" x14ac:dyDescent="0.25">
      <c r="B61" s="51" t="s">
        <v>48</v>
      </c>
      <c r="C61" s="63" t="s">
        <v>149</v>
      </c>
    </row>
    <row r="62" spans="2:3" ht="15.75" thickBot="1" x14ac:dyDescent="0.3">
      <c r="B62" s="59" t="s">
        <v>56</v>
      </c>
      <c r="C62" s="65" t="s">
        <v>150</v>
      </c>
    </row>
    <row r="63" spans="2:3" ht="15.75" thickBot="1" x14ac:dyDescent="0.3">
      <c r="B63" s="80"/>
      <c r="C63" s="72" t="s">
        <v>100</v>
      </c>
    </row>
    <row r="64" spans="2:3" x14ac:dyDescent="0.25">
      <c r="B64" s="56" t="s">
        <v>41</v>
      </c>
      <c r="C64" s="56"/>
    </row>
    <row r="65" spans="2:3" ht="14.45" customHeight="1" x14ac:dyDescent="0.25">
      <c r="B65" s="49" t="s">
        <v>54</v>
      </c>
      <c r="C65" s="49"/>
    </row>
    <row r="66" spans="2:3" x14ac:dyDescent="0.25">
      <c r="B66" s="49" t="s">
        <v>10</v>
      </c>
      <c r="C66" s="49"/>
    </row>
    <row r="67" spans="2:3" x14ac:dyDescent="0.25">
      <c r="B67" s="49" t="s">
        <v>11</v>
      </c>
      <c r="C67" s="49"/>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Model</vt:lpstr>
      <vt:lpstr>Uitvoeringsvarianten</vt:lpstr>
      <vt:lpstr>Toelichting UV1a</vt:lpstr>
      <vt:lpstr>Toelichting UV1b</vt:lpstr>
      <vt:lpstr>Toelichting UV2</vt:lpstr>
      <vt:lpstr>Toelichting UV3</vt:lpstr>
      <vt:lpstr>Model!Afdrukbereik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LENTINGRGM</dc:creator>
  <cp:lastModifiedBy>Baran, A (Aynur) (BZ/BBH)</cp:lastModifiedBy>
  <cp:lastPrinted>2018-11-07T18:56:57Z</cp:lastPrinted>
  <dcterms:created xsi:type="dcterms:W3CDTF">2017-11-20T15:06:38Z</dcterms:created>
  <dcterms:modified xsi:type="dcterms:W3CDTF">2021-08-23T13:39:27Z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1bf173-9da6-4a6f-b4ba-2ab4743025cf_Enabled">
    <vt:lpwstr>true</vt:lpwstr>
  </property>
  <property fmtid="{D5CDD505-2E9C-101B-9397-08002B2CF9AE}" pid="3" name="MSIP_Label_a01bf173-9da6-4a6f-b4ba-2ab4743025cf_SetDate">
    <vt:lpwstr>2021-05-11T13:46:50Z</vt:lpwstr>
  </property>
  <property fmtid="{D5CDD505-2E9C-101B-9397-08002B2CF9AE}" pid="4" name="MSIP_Label_a01bf173-9da6-4a6f-b4ba-2ab4743025cf_Method">
    <vt:lpwstr>Standard</vt:lpwstr>
  </property>
  <property fmtid="{D5CDD505-2E9C-101B-9397-08002B2CF9AE}" pid="5" name="MSIP_Label_a01bf173-9da6-4a6f-b4ba-2ab4743025cf_Name">
    <vt:lpwstr>Departement (DGRB)</vt:lpwstr>
  </property>
  <property fmtid="{D5CDD505-2E9C-101B-9397-08002B2CF9AE}" pid="6" name="MSIP_Label_a01bf173-9da6-4a6f-b4ba-2ab4743025cf_SiteId">
    <vt:lpwstr>84712536-f524-40a0-913b-5d25ba502732</vt:lpwstr>
  </property>
  <property fmtid="{D5CDD505-2E9C-101B-9397-08002B2CF9AE}" pid="7" name="MSIP_Label_a01bf173-9da6-4a6f-b4ba-2ab4743025cf_ActionId">
    <vt:lpwstr>425915cf-1522-4fa2-bf76-bf804963b469</vt:lpwstr>
  </property>
  <property fmtid="{D5CDD505-2E9C-101B-9397-08002B2CF9AE}" pid="8" name="MSIP_Label_a01bf173-9da6-4a6f-b4ba-2ab4743025cf_ContentBits">
    <vt:lpwstr>0</vt:lpwstr>
  </property>
</Properties>
</file>